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список" sheetId="2" r:id="rId1"/>
    <sheet name="анализ" sheetId="3" r:id="rId2"/>
    <sheet name="Д_уровни" sheetId="5" r:id="rId3"/>
    <sheet name="Д_профили" sheetId="6" r:id="rId4"/>
  </sheets>
  <definedNames>
    <definedName name="_xlnm._FilterDatabase" localSheetId="0" hidden="1">список!$A$1:$O$658</definedName>
  </definedNames>
  <calcPr calcId="145621"/>
</workbook>
</file>

<file path=xl/calcChain.xml><?xml version="1.0" encoding="utf-8"?>
<calcChain xmlns="http://schemas.openxmlformats.org/spreadsheetml/2006/main">
  <c r="I3" i="2" l="1"/>
  <c r="J3" i="2"/>
  <c r="K3" i="2"/>
  <c r="L3" i="2"/>
  <c r="M3" i="2"/>
  <c r="N3" i="2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L16" i="2"/>
  <c r="M16" i="2"/>
  <c r="N16" i="2"/>
  <c r="I17" i="2"/>
  <c r="J17" i="2"/>
  <c r="K17" i="2"/>
  <c r="L17" i="2"/>
  <c r="M17" i="2"/>
  <c r="N17" i="2"/>
  <c r="I18" i="2"/>
  <c r="J18" i="2"/>
  <c r="K18" i="2"/>
  <c r="L18" i="2"/>
  <c r="M18" i="2"/>
  <c r="N18" i="2"/>
  <c r="I19" i="2"/>
  <c r="J19" i="2"/>
  <c r="K19" i="2"/>
  <c r="L19" i="2"/>
  <c r="M19" i="2"/>
  <c r="N19" i="2"/>
  <c r="I20" i="2"/>
  <c r="J20" i="2"/>
  <c r="K20" i="2"/>
  <c r="L20" i="2"/>
  <c r="M20" i="2"/>
  <c r="N20" i="2"/>
  <c r="I21" i="2"/>
  <c r="J21" i="2"/>
  <c r="K21" i="2"/>
  <c r="L21" i="2"/>
  <c r="M21" i="2"/>
  <c r="N21" i="2"/>
  <c r="I22" i="2"/>
  <c r="J22" i="2"/>
  <c r="K22" i="2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L26" i="2"/>
  <c r="M26" i="2"/>
  <c r="N26" i="2"/>
  <c r="I27" i="2"/>
  <c r="J27" i="2"/>
  <c r="K27" i="2"/>
  <c r="L27" i="2"/>
  <c r="M27" i="2"/>
  <c r="N27" i="2"/>
  <c r="I28" i="2"/>
  <c r="J28" i="2"/>
  <c r="K28" i="2"/>
  <c r="L28" i="2"/>
  <c r="M28" i="2"/>
  <c r="N28" i="2"/>
  <c r="I29" i="2"/>
  <c r="J29" i="2"/>
  <c r="K29" i="2"/>
  <c r="L29" i="2"/>
  <c r="M29" i="2"/>
  <c r="N29" i="2"/>
  <c r="I30" i="2"/>
  <c r="J30" i="2"/>
  <c r="K30" i="2"/>
  <c r="L30" i="2"/>
  <c r="M30" i="2"/>
  <c r="N30" i="2"/>
  <c r="I31" i="2"/>
  <c r="J31" i="2"/>
  <c r="K31" i="2"/>
  <c r="L31" i="2"/>
  <c r="M31" i="2"/>
  <c r="N31" i="2"/>
  <c r="I32" i="2"/>
  <c r="J32" i="2"/>
  <c r="K32" i="2"/>
  <c r="L32" i="2"/>
  <c r="M32" i="2"/>
  <c r="N32" i="2"/>
  <c r="I33" i="2"/>
  <c r="J33" i="2"/>
  <c r="K33" i="2"/>
  <c r="L33" i="2"/>
  <c r="M33" i="2"/>
  <c r="N33" i="2"/>
  <c r="I34" i="2"/>
  <c r="J34" i="2"/>
  <c r="K34" i="2"/>
  <c r="L34" i="2"/>
  <c r="M34" i="2"/>
  <c r="N34" i="2"/>
  <c r="I35" i="2"/>
  <c r="J35" i="2"/>
  <c r="K35" i="2"/>
  <c r="L35" i="2"/>
  <c r="M35" i="2"/>
  <c r="N35" i="2"/>
  <c r="I36" i="2"/>
  <c r="J36" i="2"/>
  <c r="K36" i="2"/>
  <c r="L36" i="2"/>
  <c r="M36" i="2"/>
  <c r="N36" i="2"/>
  <c r="I37" i="2"/>
  <c r="J37" i="2"/>
  <c r="K37" i="2"/>
  <c r="L37" i="2"/>
  <c r="M37" i="2"/>
  <c r="N37" i="2"/>
  <c r="I38" i="2"/>
  <c r="J38" i="2"/>
  <c r="K38" i="2"/>
  <c r="L38" i="2"/>
  <c r="M38" i="2"/>
  <c r="N38" i="2"/>
  <c r="I39" i="2"/>
  <c r="J39" i="2"/>
  <c r="K39" i="2"/>
  <c r="L39" i="2"/>
  <c r="M39" i="2"/>
  <c r="N39" i="2"/>
  <c r="I40" i="2"/>
  <c r="J40" i="2"/>
  <c r="K40" i="2"/>
  <c r="L40" i="2"/>
  <c r="M40" i="2"/>
  <c r="N40" i="2"/>
  <c r="I41" i="2"/>
  <c r="J41" i="2"/>
  <c r="K41" i="2"/>
  <c r="L41" i="2"/>
  <c r="M41" i="2"/>
  <c r="N41" i="2"/>
  <c r="I42" i="2"/>
  <c r="J42" i="2"/>
  <c r="K42" i="2"/>
  <c r="L42" i="2"/>
  <c r="M42" i="2"/>
  <c r="N42" i="2"/>
  <c r="I43" i="2"/>
  <c r="J43" i="2"/>
  <c r="K43" i="2"/>
  <c r="L43" i="2"/>
  <c r="M43" i="2"/>
  <c r="N43" i="2"/>
  <c r="I44" i="2"/>
  <c r="J44" i="2"/>
  <c r="K44" i="2"/>
  <c r="L44" i="2"/>
  <c r="M44" i="2"/>
  <c r="N44" i="2"/>
  <c r="I45" i="2"/>
  <c r="J45" i="2"/>
  <c r="K45" i="2"/>
  <c r="L45" i="2"/>
  <c r="M45" i="2"/>
  <c r="N45" i="2"/>
  <c r="I46" i="2"/>
  <c r="J46" i="2"/>
  <c r="K46" i="2"/>
  <c r="L46" i="2"/>
  <c r="M46" i="2"/>
  <c r="N46" i="2"/>
  <c r="I47" i="2"/>
  <c r="J47" i="2"/>
  <c r="K47" i="2"/>
  <c r="L47" i="2"/>
  <c r="M47" i="2"/>
  <c r="N47" i="2"/>
  <c r="I48" i="2"/>
  <c r="J48" i="2"/>
  <c r="K48" i="2"/>
  <c r="L48" i="2"/>
  <c r="M48" i="2"/>
  <c r="N48" i="2"/>
  <c r="I49" i="2"/>
  <c r="J49" i="2"/>
  <c r="K49" i="2"/>
  <c r="L49" i="2"/>
  <c r="M49" i="2"/>
  <c r="N49" i="2"/>
  <c r="I50" i="2"/>
  <c r="J50" i="2"/>
  <c r="K50" i="2"/>
  <c r="L50" i="2"/>
  <c r="M50" i="2"/>
  <c r="N50" i="2"/>
  <c r="I51" i="2"/>
  <c r="J51" i="2"/>
  <c r="K51" i="2"/>
  <c r="L51" i="2"/>
  <c r="M51" i="2"/>
  <c r="N51" i="2"/>
  <c r="I52" i="2"/>
  <c r="J52" i="2"/>
  <c r="K52" i="2"/>
  <c r="L52" i="2"/>
  <c r="M52" i="2"/>
  <c r="N52" i="2"/>
  <c r="I53" i="2"/>
  <c r="J53" i="2"/>
  <c r="K53" i="2"/>
  <c r="L53" i="2"/>
  <c r="M53" i="2"/>
  <c r="N53" i="2"/>
  <c r="I54" i="2"/>
  <c r="J54" i="2"/>
  <c r="K54" i="2"/>
  <c r="L54" i="2"/>
  <c r="M54" i="2"/>
  <c r="N54" i="2"/>
  <c r="I55" i="2"/>
  <c r="J55" i="2"/>
  <c r="K55" i="2"/>
  <c r="L55" i="2"/>
  <c r="M55" i="2"/>
  <c r="N55" i="2"/>
  <c r="I56" i="2"/>
  <c r="J56" i="2"/>
  <c r="K56" i="2"/>
  <c r="L56" i="2"/>
  <c r="M56" i="2"/>
  <c r="N56" i="2"/>
  <c r="I57" i="2"/>
  <c r="J57" i="2"/>
  <c r="K57" i="2"/>
  <c r="L57" i="2"/>
  <c r="M57" i="2"/>
  <c r="N57" i="2"/>
  <c r="I58" i="2"/>
  <c r="J58" i="2"/>
  <c r="K58" i="2"/>
  <c r="L58" i="2"/>
  <c r="M58" i="2"/>
  <c r="N58" i="2"/>
  <c r="I59" i="2"/>
  <c r="J59" i="2"/>
  <c r="K59" i="2"/>
  <c r="L59" i="2"/>
  <c r="M59" i="2"/>
  <c r="N59" i="2"/>
  <c r="I60" i="2"/>
  <c r="J60" i="2"/>
  <c r="K60" i="2"/>
  <c r="L60" i="2"/>
  <c r="M60" i="2"/>
  <c r="N60" i="2"/>
  <c r="I61" i="2"/>
  <c r="J61" i="2"/>
  <c r="K61" i="2"/>
  <c r="L61" i="2"/>
  <c r="M61" i="2"/>
  <c r="N61" i="2"/>
  <c r="I62" i="2"/>
  <c r="J62" i="2"/>
  <c r="K62" i="2"/>
  <c r="L62" i="2"/>
  <c r="M62" i="2"/>
  <c r="N62" i="2"/>
  <c r="I63" i="2"/>
  <c r="J63" i="2"/>
  <c r="K63" i="2"/>
  <c r="L63" i="2"/>
  <c r="M63" i="2"/>
  <c r="N63" i="2"/>
  <c r="I64" i="2"/>
  <c r="J64" i="2"/>
  <c r="K64" i="2"/>
  <c r="L64" i="2"/>
  <c r="M64" i="2"/>
  <c r="N64" i="2"/>
  <c r="I65" i="2"/>
  <c r="J65" i="2"/>
  <c r="K65" i="2"/>
  <c r="L65" i="2"/>
  <c r="M65" i="2"/>
  <c r="N65" i="2"/>
  <c r="I66" i="2"/>
  <c r="J66" i="2"/>
  <c r="K66" i="2"/>
  <c r="L66" i="2"/>
  <c r="M66" i="2"/>
  <c r="N66" i="2"/>
  <c r="I67" i="2"/>
  <c r="J67" i="2"/>
  <c r="K67" i="2"/>
  <c r="L67" i="2"/>
  <c r="M67" i="2"/>
  <c r="N67" i="2"/>
  <c r="I68" i="2"/>
  <c r="J68" i="2"/>
  <c r="K68" i="2"/>
  <c r="L68" i="2"/>
  <c r="M68" i="2"/>
  <c r="N68" i="2"/>
  <c r="I69" i="2"/>
  <c r="J69" i="2"/>
  <c r="K69" i="2"/>
  <c r="L69" i="2"/>
  <c r="M69" i="2"/>
  <c r="N69" i="2"/>
  <c r="I70" i="2"/>
  <c r="J70" i="2"/>
  <c r="K70" i="2"/>
  <c r="L70" i="2"/>
  <c r="M70" i="2"/>
  <c r="N70" i="2"/>
  <c r="I71" i="2"/>
  <c r="J71" i="2"/>
  <c r="K71" i="2"/>
  <c r="L71" i="2"/>
  <c r="M71" i="2"/>
  <c r="N71" i="2"/>
  <c r="I72" i="2"/>
  <c r="J72" i="2"/>
  <c r="K72" i="2"/>
  <c r="L72" i="2"/>
  <c r="M72" i="2"/>
  <c r="N72" i="2"/>
  <c r="I73" i="2"/>
  <c r="J73" i="2"/>
  <c r="K73" i="2"/>
  <c r="L73" i="2"/>
  <c r="M73" i="2"/>
  <c r="N73" i="2"/>
  <c r="I74" i="2"/>
  <c r="J74" i="2"/>
  <c r="K74" i="2"/>
  <c r="L74" i="2"/>
  <c r="M74" i="2"/>
  <c r="N74" i="2"/>
  <c r="I75" i="2"/>
  <c r="J75" i="2"/>
  <c r="K75" i="2"/>
  <c r="L75" i="2"/>
  <c r="O75" i="2" s="1"/>
  <c r="M75" i="2"/>
  <c r="N75" i="2"/>
  <c r="I76" i="2"/>
  <c r="J76" i="2"/>
  <c r="K76" i="2"/>
  <c r="L76" i="2"/>
  <c r="M76" i="2"/>
  <c r="N76" i="2"/>
  <c r="I77" i="2"/>
  <c r="J77" i="2"/>
  <c r="K77" i="2"/>
  <c r="L77" i="2"/>
  <c r="M77" i="2"/>
  <c r="N77" i="2"/>
  <c r="I78" i="2"/>
  <c r="J78" i="2"/>
  <c r="K78" i="2"/>
  <c r="L78" i="2"/>
  <c r="M78" i="2"/>
  <c r="N78" i="2"/>
  <c r="I79" i="2"/>
  <c r="J79" i="2"/>
  <c r="K79" i="2"/>
  <c r="L79" i="2"/>
  <c r="M79" i="2"/>
  <c r="N79" i="2"/>
  <c r="I80" i="2"/>
  <c r="J80" i="2"/>
  <c r="K80" i="2"/>
  <c r="L80" i="2"/>
  <c r="M80" i="2"/>
  <c r="N80" i="2"/>
  <c r="I81" i="2"/>
  <c r="J81" i="2"/>
  <c r="K81" i="2"/>
  <c r="L81" i="2"/>
  <c r="M81" i="2"/>
  <c r="N81" i="2"/>
  <c r="I82" i="2"/>
  <c r="J82" i="2"/>
  <c r="K82" i="2"/>
  <c r="L82" i="2"/>
  <c r="M82" i="2"/>
  <c r="N82" i="2"/>
  <c r="I83" i="2"/>
  <c r="J83" i="2"/>
  <c r="K83" i="2"/>
  <c r="L83" i="2"/>
  <c r="M83" i="2"/>
  <c r="N83" i="2"/>
  <c r="I84" i="2"/>
  <c r="J84" i="2"/>
  <c r="K84" i="2"/>
  <c r="L84" i="2"/>
  <c r="M84" i="2"/>
  <c r="N84" i="2"/>
  <c r="I85" i="2"/>
  <c r="J85" i="2"/>
  <c r="K85" i="2"/>
  <c r="L85" i="2"/>
  <c r="M85" i="2"/>
  <c r="N85" i="2"/>
  <c r="I86" i="2"/>
  <c r="J86" i="2"/>
  <c r="K86" i="2"/>
  <c r="L86" i="2"/>
  <c r="M86" i="2"/>
  <c r="N86" i="2"/>
  <c r="I87" i="2"/>
  <c r="J87" i="2"/>
  <c r="K87" i="2"/>
  <c r="L87" i="2"/>
  <c r="M87" i="2"/>
  <c r="N87" i="2"/>
  <c r="I88" i="2"/>
  <c r="J88" i="2"/>
  <c r="K88" i="2"/>
  <c r="L88" i="2"/>
  <c r="M88" i="2"/>
  <c r="N88" i="2"/>
  <c r="I89" i="2"/>
  <c r="J89" i="2"/>
  <c r="K89" i="2"/>
  <c r="L89" i="2"/>
  <c r="M89" i="2"/>
  <c r="N89" i="2"/>
  <c r="I90" i="2"/>
  <c r="J90" i="2"/>
  <c r="K90" i="2"/>
  <c r="L90" i="2"/>
  <c r="M90" i="2"/>
  <c r="N90" i="2"/>
  <c r="I91" i="2"/>
  <c r="J91" i="2"/>
  <c r="K91" i="2"/>
  <c r="L91" i="2"/>
  <c r="M91" i="2"/>
  <c r="N91" i="2"/>
  <c r="I92" i="2"/>
  <c r="J92" i="2"/>
  <c r="K92" i="2"/>
  <c r="L92" i="2"/>
  <c r="M92" i="2"/>
  <c r="N92" i="2"/>
  <c r="I93" i="2"/>
  <c r="J93" i="2"/>
  <c r="K93" i="2"/>
  <c r="L93" i="2"/>
  <c r="M93" i="2"/>
  <c r="N93" i="2"/>
  <c r="I94" i="2"/>
  <c r="J94" i="2"/>
  <c r="K94" i="2"/>
  <c r="L94" i="2"/>
  <c r="M94" i="2"/>
  <c r="N94" i="2"/>
  <c r="I95" i="2"/>
  <c r="J95" i="2"/>
  <c r="K95" i="2"/>
  <c r="L95" i="2"/>
  <c r="M95" i="2"/>
  <c r="N95" i="2"/>
  <c r="I96" i="2"/>
  <c r="J96" i="2"/>
  <c r="K96" i="2"/>
  <c r="L96" i="2"/>
  <c r="M96" i="2"/>
  <c r="N96" i="2"/>
  <c r="I97" i="2"/>
  <c r="J97" i="2"/>
  <c r="K97" i="2"/>
  <c r="L97" i="2"/>
  <c r="M97" i="2"/>
  <c r="N97" i="2"/>
  <c r="I98" i="2"/>
  <c r="J98" i="2"/>
  <c r="K98" i="2"/>
  <c r="L98" i="2"/>
  <c r="M98" i="2"/>
  <c r="N98" i="2"/>
  <c r="I99" i="2"/>
  <c r="J99" i="2"/>
  <c r="K99" i="2"/>
  <c r="L99" i="2"/>
  <c r="M99" i="2"/>
  <c r="N99" i="2"/>
  <c r="I100" i="2"/>
  <c r="J100" i="2"/>
  <c r="K100" i="2"/>
  <c r="L100" i="2"/>
  <c r="M100" i="2"/>
  <c r="N100" i="2"/>
  <c r="I101" i="2"/>
  <c r="J101" i="2"/>
  <c r="K101" i="2"/>
  <c r="L101" i="2"/>
  <c r="M101" i="2"/>
  <c r="N101" i="2"/>
  <c r="I102" i="2"/>
  <c r="J102" i="2"/>
  <c r="K102" i="2"/>
  <c r="L102" i="2"/>
  <c r="M102" i="2"/>
  <c r="N102" i="2"/>
  <c r="I103" i="2"/>
  <c r="J103" i="2"/>
  <c r="K103" i="2"/>
  <c r="L103" i="2"/>
  <c r="M103" i="2"/>
  <c r="N103" i="2"/>
  <c r="I104" i="2"/>
  <c r="J104" i="2"/>
  <c r="K104" i="2"/>
  <c r="L104" i="2"/>
  <c r="M104" i="2"/>
  <c r="N104" i="2"/>
  <c r="I105" i="2"/>
  <c r="J105" i="2"/>
  <c r="K105" i="2"/>
  <c r="L105" i="2"/>
  <c r="M105" i="2"/>
  <c r="N105" i="2"/>
  <c r="I106" i="2"/>
  <c r="J106" i="2"/>
  <c r="K106" i="2"/>
  <c r="L106" i="2"/>
  <c r="M106" i="2"/>
  <c r="N106" i="2"/>
  <c r="I107" i="2"/>
  <c r="J107" i="2"/>
  <c r="K107" i="2"/>
  <c r="L107" i="2"/>
  <c r="M107" i="2"/>
  <c r="N107" i="2"/>
  <c r="I108" i="2"/>
  <c r="J108" i="2"/>
  <c r="K108" i="2"/>
  <c r="L108" i="2"/>
  <c r="M108" i="2"/>
  <c r="N108" i="2"/>
  <c r="I109" i="2"/>
  <c r="J109" i="2"/>
  <c r="K109" i="2"/>
  <c r="L109" i="2"/>
  <c r="M109" i="2"/>
  <c r="N109" i="2"/>
  <c r="I110" i="2"/>
  <c r="J110" i="2"/>
  <c r="K110" i="2"/>
  <c r="L110" i="2"/>
  <c r="M110" i="2"/>
  <c r="N110" i="2"/>
  <c r="I111" i="2"/>
  <c r="J111" i="2"/>
  <c r="K111" i="2"/>
  <c r="L111" i="2"/>
  <c r="M111" i="2"/>
  <c r="N111" i="2"/>
  <c r="I112" i="2"/>
  <c r="J112" i="2"/>
  <c r="K112" i="2"/>
  <c r="L112" i="2"/>
  <c r="M112" i="2"/>
  <c r="N112" i="2"/>
  <c r="I113" i="2"/>
  <c r="J113" i="2"/>
  <c r="K113" i="2"/>
  <c r="L113" i="2"/>
  <c r="M113" i="2"/>
  <c r="N113" i="2"/>
  <c r="I114" i="2"/>
  <c r="J114" i="2"/>
  <c r="K114" i="2"/>
  <c r="L114" i="2"/>
  <c r="M114" i="2"/>
  <c r="N114" i="2"/>
  <c r="I115" i="2"/>
  <c r="J115" i="2"/>
  <c r="K115" i="2"/>
  <c r="L115" i="2"/>
  <c r="M115" i="2"/>
  <c r="N115" i="2"/>
  <c r="I116" i="2"/>
  <c r="J116" i="2"/>
  <c r="K116" i="2"/>
  <c r="L116" i="2"/>
  <c r="M116" i="2"/>
  <c r="N116" i="2"/>
  <c r="I117" i="2"/>
  <c r="J117" i="2"/>
  <c r="K117" i="2"/>
  <c r="L117" i="2"/>
  <c r="M117" i="2"/>
  <c r="N117" i="2"/>
  <c r="I118" i="2"/>
  <c r="J118" i="2"/>
  <c r="K118" i="2"/>
  <c r="L118" i="2"/>
  <c r="M118" i="2"/>
  <c r="N118" i="2"/>
  <c r="I119" i="2"/>
  <c r="J119" i="2"/>
  <c r="K119" i="2"/>
  <c r="L119" i="2"/>
  <c r="M119" i="2"/>
  <c r="N119" i="2"/>
  <c r="I120" i="2"/>
  <c r="J120" i="2"/>
  <c r="K120" i="2"/>
  <c r="L120" i="2"/>
  <c r="M120" i="2"/>
  <c r="N120" i="2"/>
  <c r="I121" i="2"/>
  <c r="J121" i="2"/>
  <c r="K121" i="2"/>
  <c r="L121" i="2"/>
  <c r="M121" i="2"/>
  <c r="N121" i="2"/>
  <c r="I122" i="2"/>
  <c r="J122" i="2"/>
  <c r="K122" i="2"/>
  <c r="L122" i="2"/>
  <c r="M122" i="2"/>
  <c r="N122" i="2"/>
  <c r="I123" i="2"/>
  <c r="J123" i="2"/>
  <c r="K123" i="2"/>
  <c r="L123" i="2"/>
  <c r="M123" i="2"/>
  <c r="N123" i="2"/>
  <c r="I124" i="2"/>
  <c r="J124" i="2"/>
  <c r="K124" i="2"/>
  <c r="L124" i="2"/>
  <c r="M124" i="2"/>
  <c r="N124" i="2"/>
  <c r="I125" i="2"/>
  <c r="J125" i="2"/>
  <c r="K125" i="2"/>
  <c r="L125" i="2"/>
  <c r="M125" i="2"/>
  <c r="N125" i="2"/>
  <c r="I126" i="2"/>
  <c r="J126" i="2"/>
  <c r="K126" i="2"/>
  <c r="L126" i="2"/>
  <c r="M126" i="2"/>
  <c r="N126" i="2"/>
  <c r="I127" i="2"/>
  <c r="J127" i="2"/>
  <c r="K127" i="2"/>
  <c r="L127" i="2"/>
  <c r="M127" i="2"/>
  <c r="N127" i="2"/>
  <c r="I128" i="2"/>
  <c r="J128" i="2"/>
  <c r="K128" i="2"/>
  <c r="L128" i="2"/>
  <c r="M128" i="2"/>
  <c r="N128" i="2"/>
  <c r="I129" i="2"/>
  <c r="J129" i="2"/>
  <c r="K129" i="2"/>
  <c r="L129" i="2"/>
  <c r="M129" i="2"/>
  <c r="N129" i="2"/>
  <c r="I130" i="2"/>
  <c r="J130" i="2"/>
  <c r="K130" i="2"/>
  <c r="L130" i="2"/>
  <c r="M130" i="2"/>
  <c r="N130" i="2"/>
  <c r="I131" i="2"/>
  <c r="J131" i="2"/>
  <c r="K131" i="2"/>
  <c r="L131" i="2"/>
  <c r="M131" i="2"/>
  <c r="N131" i="2"/>
  <c r="I132" i="2"/>
  <c r="J132" i="2"/>
  <c r="K132" i="2"/>
  <c r="L132" i="2"/>
  <c r="M132" i="2"/>
  <c r="N132" i="2"/>
  <c r="I133" i="2"/>
  <c r="J133" i="2"/>
  <c r="K133" i="2"/>
  <c r="L133" i="2"/>
  <c r="M133" i="2"/>
  <c r="N133" i="2"/>
  <c r="I134" i="2"/>
  <c r="J134" i="2"/>
  <c r="K134" i="2"/>
  <c r="L134" i="2"/>
  <c r="M134" i="2"/>
  <c r="N134" i="2"/>
  <c r="I135" i="2"/>
  <c r="J135" i="2"/>
  <c r="K135" i="2"/>
  <c r="L135" i="2"/>
  <c r="M135" i="2"/>
  <c r="N135" i="2"/>
  <c r="I136" i="2"/>
  <c r="J136" i="2"/>
  <c r="K136" i="2"/>
  <c r="L136" i="2"/>
  <c r="M136" i="2"/>
  <c r="N136" i="2"/>
  <c r="I137" i="2"/>
  <c r="J137" i="2"/>
  <c r="K137" i="2"/>
  <c r="L137" i="2"/>
  <c r="M137" i="2"/>
  <c r="N137" i="2"/>
  <c r="I138" i="2"/>
  <c r="J138" i="2"/>
  <c r="K138" i="2"/>
  <c r="L138" i="2"/>
  <c r="M138" i="2"/>
  <c r="N138" i="2"/>
  <c r="I139" i="2"/>
  <c r="J139" i="2"/>
  <c r="K139" i="2"/>
  <c r="L139" i="2"/>
  <c r="M139" i="2"/>
  <c r="N139" i="2"/>
  <c r="I140" i="2"/>
  <c r="J140" i="2"/>
  <c r="K140" i="2"/>
  <c r="L140" i="2"/>
  <c r="M140" i="2"/>
  <c r="N140" i="2"/>
  <c r="I141" i="2"/>
  <c r="J141" i="2"/>
  <c r="K141" i="2"/>
  <c r="L141" i="2"/>
  <c r="M141" i="2"/>
  <c r="N141" i="2"/>
  <c r="I142" i="2"/>
  <c r="J142" i="2"/>
  <c r="K142" i="2"/>
  <c r="L142" i="2"/>
  <c r="M142" i="2"/>
  <c r="N142" i="2"/>
  <c r="I143" i="2"/>
  <c r="J143" i="2"/>
  <c r="K143" i="2"/>
  <c r="L143" i="2"/>
  <c r="M143" i="2"/>
  <c r="N143" i="2"/>
  <c r="I144" i="2"/>
  <c r="J144" i="2"/>
  <c r="K144" i="2"/>
  <c r="L144" i="2"/>
  <c r="M144" i="2"/>
  <c r="N144" i="2"/>
  <c r="I145" i="2"/>
  <c r="J145" i="2"/>
  <c r="K145" i="2"/>
  <c r="L145" i="2"/>
  <c r="M145" i="2"/>
  <c r="N145" i="2"/>
  <c r="I146" i="2"/>
  <c r="J146" i="2"/>
  <c r="K146" i="2"/>
  <c r="L146" i="2"/>
  <c r="M146" i="2"/>
  <c r="N146" i="2"/>
  <c r="I147" i="2"/>
  <c r="J147" i="2"/>
  <c r="K147" i="2"/>
  <c r="L147" i="2"/>
  <c r="M147" i="2"/>
  <c r="N147" i="2"/>
  <c r="I148" i="2"/>
  <c r="J148" i="2"/>
  <c r="K148" i="2"/>
  <c r="L148" i="2"/>
  <c r="M148" i="2"/>
  <c r="N148" i="2"/>
  <c r="I149" i="2"/>
  <c r="J149" i="2"/>
  <c r="K149" i="2"/>
  <c r="L149" i="2"/>
  <c r="M149" i="2"/>
  <c r="N149" i="2"/>
  <c r="I150" i="2"/>
  <c r="J150" i="2"/>
  <c r="K150" i="2"/>
  <c r="L150" i="2"/>
  <c r="M150" i="2"/>
  <c r="N150" i="2"/>
  <c r="I151" i="2"/>
  <c r="J151" i="2"/>
  <c r="K151" i="2"/>
  <c r="L151" i="2"/>
  <c r="M151" i="2"/>
  <c r="N151" i="2"/>
  <c r="I152" i="2"/>
  <c r="J152" i="2"/>
  <c r="K152" i="2"/>
  <c r="L152" i="2"/>
  <c r="M152" i="2"/>
  <c r="N152" i="2"/>
  <c r="I153" i="2"/>
  <c r="J153" i="2"/>
  <c r="K153" i="2"/>
  <c r="L153" i="2"/>
  <c r="M153" i="2"/>
  <c r="N153" i="2"/>
  <c r="I154" i="2"/>
  <c r="J154" i="2"/>
  <c r="K154" i="2"/>
  <c r="L154" i="2"/>
  <c r="M154" i="2"/>
  <c r="N154" i="2"/>
  <c r="I155" i="2"/>
  <c r="J155" i="2"/>
  <c r="K155" i="2"/>
  <c r="L155" i="2"/>
  <c r="M155" i="2"/>
  <c r="N155" i="2"/>
  <c r="I156" i="2"/>
  <c r="J156" i="2"/>
  <c r="K156" i="2"/>
  <c r="L156" i="2"/>
  <c r="M156" i="2"/>
  <c r="N156" i="2"/>
  <c r="I157" i="2"/>
  <c r="J157" i="2"/>
  <c r="K157" i="2"/>
  <c r="L157" i="2"/>
  <c r="M157" i="2"/>
  <c r="N157" i="2"/>
  <c r="I158" i="2"/>
  <c r="J158" i="2"/>
  <c r="K158" i="2"/>
  <c r="L158" i="2"/>
  <c r="M158" i="2"/>
  <c r="N158" i="2"/>
  <c r="I159" i="2"/>
  <c r="J159" i="2"/>
  <c r="K159" i="2"/>
  <c r="L159" i="2"/>
  <c r="M159" i="2"/>
  <c r="N159" i="2"/>
  <c r="I160" i="2"/>
  <c r="J160" i="2"/>
  <c r="K160" i="2"/>
  <c r="L160" i="2"/>
  <c r="M160" i="2"/>
  <c r="N160" i="2"/>
  <c r="I161" i="2"/>
  <c r="J161" i="2"/>
  <c r="K161" i="2"/>
  <c r="L161" i="2"/>
  <c r="M161" i="2"/>
  <c r="N161" i="2"/>
  <c r="I162" i="2"/>
  <c r="J162" i="2"/>
  <c r="K162" i="2"/>
  <c r="L162" i="2"/>
  <c r="M162" i="2"/>
  <c r="N162" i="2"/>
  <c r="I163" i="2"/>
  <c r="J163" i="2"/>
  <c r="K163" i="2"/>
  <c r="L163" i="2"/>
  <c r="M163" i="2"/>
  <c r="N163" i="2"/>
  <c r="I164" i="2"/>
  <c r="J164" i="2"/>
  <c r="K164" i="2"/>
  <c r="L164" i="2"/>
  <c r="M164" i="2"/>
  <c r="N164" i="2"/>
  <c r="I165" i="2"/>
  <c r="J165" i="2"/>
  <c r="K165" i="2"/>
  <c r="L165" i="2"/>
  <c r="M165" i="2"/>
  <c r="N165" i="2"/>
  <c r="I166" i="2"/>
  <c r="J166" i="2"/>
  <c r="K166" i="2"/>
  <c r="L166" i="2"/>
  <c r="M166" i="2"/>
  <c r="N166" i="2"/>
  <c r="I167" i="2"/>
  <c r="J167" i="2"/>
  <c r="K167" i="2"/>
  <c r="L167" i="2"/>
  <c r="M167" i="2"/>
  <c r="N167" i="2"/>
  <c r="I168" i="2"/>
  <c r="J168" i="2"/>
  <c r="K168" i="2"/>
  <c r="L168" i="2"/>
  <c r="M168" i="2"/>
  <c r="N168" i="2"/>
  <c r="I169" i="2"/>
  <c r="J169" i="2"/>
  <c r="K169" i="2"/>
  <c r="L169" i="2"/>
  <c r="M169" i="2"/>
  <c r="N169" i="2"/>
  <c r="I170" i="2"/>
  <c r="J170" i="2"/>
  <c r="K170" i="2"/>
  <c r="L170" i="2"/>
  <c r="M170" i="2"/>
  <c r="N170" i="2"/>
  <c r="I171" i="2"/>
  <c r="J171" i="2"/>
  <c r="K171" i="2"/>
  <c r="L171" i="2"/>
  <c r="M171" i="2"/>
  <c r="N171" i="2"/>
  <c r="I172" i="2"/>
  <c r="J172" i="2"/>
  <c r="K172" i="2"/>
  <c r="L172" i="2"/>
  <c r="M172" i="2"/>
  <c r="N172" i="2"/>
  <c r="I173" i="2"/>
  <c r="J173" i="2"/>
  <c r="K173" i="2"/>
  <c r="L173" i="2"/>
  <c r="M173" i="2"/>
  <c r="N173" i="2"/>
  <c r="I174" i="2"/>
  <c r="J174" i="2"/>
  <c r="K174" i="2"/>
  <c r="L174" i="2"/>
  <c r="M174" i="2"/>
  <c r="N174" i="2"/>
  <c r="I175" i="2"/>
  <c r="J175" i="2"/>
  <c r="K175" i="2"/>
  <c r="L175" i="2"/>
  <c r="M175" i="2"/>
  <c r="N175" i="2"/>
  <c r="I176" i="2"/>
  <c r="J176" i="2"/>
  <c r="K176" i="2"/>
  <c r="L176" i="2"/>
  <c r="M176" i="2"/>
  <c r="N176" i="2"/>
  <c r="I177" i="2"/>
  <c r="J177" i="2"/>
  <c r="K177" i="2"/>
  <c r="L177" i="2"/>
  <c r="M177" i="2"/>
  <c r="N177" i="2"/>
  <c r="I178" i="2"/>
  <c r="J178" i="2"/>
  <c r="K178" i="2"/>
  <c r="L178" i="2"/>
  <c r="M178" i="2"/>
  <c r="N178" i="2"/>
  <c r="I179" i="2"/>
  <c r="J179" i="2"/>
  <c r="K179" i="2"/>
  <c r="L179" i="2"/>
  <c r="M179" i="2"/>
  <c r="N179" i="2"/>
  <c r="I180" i="2"/>
  <c r="J180" i="2"/>
  <c r="K180" i="2"/>
  <c r="L180" i="2"/>
  <c r="M180" i="2"/>
  <c r="N180" i="2"/>
  <c r="I181" i="2"/>
  <c r="J181" i="2"/>
  <c r="K181" i="2"/>
  <c r="L181" i="2"/>
  <c r="M181" i="2"/>
  <c r="N181" i="2"/>
  <c r="I182" i="2"/>
  <c r="J182" i="2"/>
  <c r="K182" i="2"/>
  <c r="L182" i="2"/>
  <c r="M182" i="2"/>
  <c r="N182" i="2"/>
  <c r="I183" i="2"/>
  <c r="J183" i="2"/>
  <c r="K183" i="2"/>
  <c r="L183" i="2"/>
  <c r="M183" i="2"/>
  <c r="N183" i="2"/>
  <c r="I184" i="2"/>
  <c r="J184" i="2"/>
  <c r="K184" i="2"/>
  <c r="L184" i="2"/>
  <c r="M184" i="2"/>
  <c r="N184" i="2"/>
  <c r="I185" i="2"/>
  <c r="J185" i="2"/>
  <c r="K185" i="2"/>
  <c r="L185" i="2"/>
  <c r="M185" i="2"/>
  <c r="N185" i="2"/>
  <c r="I186" i="2"/>
  <c r="J186" i="2"/>
  <c r="K186" i="2"/>
  <c r="L186" i="2"/>
  <c r="M186" i="2"/>
  <c r="N186" i="2"/>
  <c r="I187" i="2"/>
  <c r="J187" i="2"/>
  <c r="K187" i="2"/>
  <c r="L187" i="2"/>
  <c r="M187" i="2"/>
  <c r="N187" i="2"/>
  <c r="I188" i="2"/>
  <c r="J188" i="2"/>
  <c r="K188" i="2"/>
  <c r="L188" i="2"/>
  <c r="M188" i="2"/>
  <c r="N188" i="2"/>
  <c r="I189" i="2"/>
  <c r="J189" i="2"/>
  <c r="K189" i="2"/>
  <c r="L189" i="2"/>
  <c r="M189" i="2"/>
  <c r="N189" i="2"/>
  <c r="I190" i="2"/>
  <c r="J190" i="2"/>
  <c r="K190" i="2"/>
  <c r="L190" i="2"/>
  <c r="M190" i="2"/>
  <c r="N190" i="2"/>
  <c r="I191" i="2"/>
  <c r="J191" i="2"/>
  <c r="K191" i="2"/>
  <c r="L191" i="2"/>
  <c r="M191" i="2"/>
  <c r="N191" i="2"/>
  <c r="I192" i="2"/>
  <c r="J192" i="2"/>
  <c r="K192" i="2"/>
  <c r="L192" i="2"/>
  <c r="M192" i="2"/>
  <c r="N192" i="2"/>
  <c r="I193" i="2"/>
  <c r="J193" i="2"/>
  <c r="K193" i="2"/>
  <c r="L193" i="2"/>
  <c r="M193" i="2"/>
  <c r="N193" i="2"/>
  <c r="I194" i="2"/>
  <c r="J194" i="2"/>
  <c r="K194" i="2"/>
  <c r="L194" i="2"/>
  <c r="M194" i="2"/>
  <c r="N194" i="2"/>
  <c r="I195" i="2"/>
  <c r="J195" i="2"/>
  <c r="K195" i="2"/>
  <c r="L195" i="2"/>
  <c r="M195" i="2"/>
  <c r="N195" i="2"/>
  <c r="I196" i="2"/>
  <c r="J196" i="2"/>
  <c r="K196" i="2"/>
  <c r="L196" i="2"/>
  <c r="M196" i="2"/>
  <c r="N196" i="2"/>
  <c r="I197" i="2"/>
  <c r="J197" i="2"/>
  <c r="K197" i="2"/>
  <c r="L197" i="2"/>
  <c r="M197" i="2"/>
  <c r="N197" i="2"/>
  <c r="I198" i="2"/>
  <c r="J198" i="2"/>
  <c r="K198" i="2"/>
  <c r="L198" i="2"/>
  <c r="M198" i="2"/>
  <c r="N198" i="2"/>
  <c r="I199" i="2"/>
  <c r="J199" i="2"/>
  <c r="K199" i="2"/>
  <c r="L199" i="2"/>
  <c r="M199" i="2"/>
  <c r="N199" i="2"/>
  <c r="I200" i="2"/>
  <c r="J200" i="2"/>
  <c r="K200" i="2"/>
  <c r="L200" i="2"/>
  <c r="M200" i="2"/>
  <c r="N200" i="2"/>
  <c r="I201" i="2"/>
  <c r="J201" i="2"/>
  <c r="K201" i="2"/>
  <c r="L201" i="2"/>
  <c r="M201" i="2"/>
  <c r="N201" i="2"/>
  <c r="I202" i="2"/>
  <c r="J202" i="2"/>
  <c r="K202" i="2"/>
  <c r="L202" i="2"/>
  <c r="M202" i="2"/>
  <c r="N202" i="2"/>
  <c r="I203" i="2"/>
  <c r="J203" i="2"/>
  <c r="K203" i="2"/>
  <c r="L203" i="2"/>
  <c r="M203" i="2"/>
  <c r="N203" i="2"/>
  <c r="I204" i="2"/>
  <c r="J204" i="2"/>
  <c r="K204" i="2"/>
  <c r="L204" i="2"/>
  <c r="M204" i="2"/>
  <c r="N204" i="2"/>
  <c r="I205" i="2"/>
  <c r="J205" i="2"/>
  <c r="K205" i="2"/>
  <c r="L205" i="2"/>
  <c r="M205" i="2"/>
  <c r="N205" i="2"/>
  <c r="I206" i="2"/>
  <c r="J206" i="2"/>
  <c r="K206" i="2"/>
  <c r="L206" i="2"/>
  <c r="M206" i="2"/>
  <c r="N206" i="2"/>
  <c r="I207" i="2"/>
  <c r="J207" i="2"/>
  <c r="K207" i="2"/>
  <c r="L207" i="2"/>
  <c r="M207" i="2"/>
  <c r="N207" i="2"/>
  <c r="I208" i="2"/>
  <c r="J208" i="2"/>
  <c r="K208" i="2"/>
  <c r="L208" i="2"/>
  <c r="M208" i="2"/>
  <c r="N208" i="2"/>
  <c r="I209" i="2"/>
  <c r="J209" i="2"/>
  <c r="K209" i="2"/>
  <c r="L209" i="2"/>
  <c r="M209" i="2"/>
  <c r="N209" i="2"/>
  <c r="I210" i="2"/>
  <c r="J210" i="2"/>
  <c r="K210" i="2"/>
  <c r="L210" i="2"/>
  <c r="M210" i="2"/>
  <c r="N210" i="2"/>
  <c r="I211" i="2"/>
  <c r="J211" i="2"/>
  <c r="K211" i="2"/>
  <c r="L211" i="2"/>
  <c r="M211" i="2"/>
  <c r="N211" i="2"/>
  <c r="I212" i="2"/>
  <c r="J212" i="2"/>
  <c r="K212" i="2"/>
  <c r="L212" i="2"/>
  <c r="M212" i="2"/>
  <c r="N212" i="2"/>
  <c r="I213" i="2"/>
  <c r="J213" i="2"/>
  <c r="K213" i="2"/>
  <c r="L213" i="2"/>
  <c r="M213" i="2"/>
  <c r="N213" i="2"/>
  <c r="I214" i="2"/>
  <c r="J214" i="2"/>
  <c r="K214" i="2"/>
  <c r="L214" i="2"/>
  <c r="M214" i="2"/>
  <c r="N214" i="2"/>
  <c r="I215" i="2"/>
  <c r="J215" i="2"/>
  <c r="K215" i="2"/>
  <c r="L215" i="2"/>
  <c r="M215" i="2"/>
  <c r="N215" i="2"/>
  <c r="I216" i="2"/>
  <c r="J216" i="2"/>
  <c r="K216" i="2"/>
  <c r="L216" i="2"/>
  <c r="M216" i="2"/>
  <c r="N216" i="2"/>
  <c r="I217" i="2"/>
  <c r="J217" i="2"/>
  <c r="K217" i="2"/>
  <c r="L217" i="2"/>
  <c r="M217" i="2"/>
  <c r="N217" i="2"/>
  <c r="I218" i="2"/>
  <c r="J218" i="2"/>
  <c r="K218" i="2"/>
  <c r="L218" i="2"/>
  <c r="M218" i="2"/>
  <c r="N218" i="2"/>
  <c r="I219" i="2"/>
  <c r="J219" i="2"/>
  <c r="K219" i="2"/>
  <c r="L219" i="2"/>
  <c r="M219" i="2"/>
  <c r="N219" i="2"/>
  <c r="I220" i="2"/>
  <c r="J220" i="2"/>
  <c r="K220" i="2"/>
  <c r="L220" i="2"/>
  <c r="M220" i="2"/>
  <c r="N220" i="2"/>
  <c r="I221" i="2"/>
  <c r="J221" i="2"/>
  <c r="K221" i="2"/>
  <c r="L221" i="2"/>
  <c r="M221" i="2"/>
  <c r="N221" i="2"/>
  <c r="I222" i="2"/>
  <c r="J222" i="2"/>
  <c r="K222" i="2"/>
  <c r="L222" i="2"/>
  <c r="M222" i="2"/>
  <c r="N222" i="2"/>
  <c r="I223" i="2"/>
  <c r="J223" i="2"/>
  <c r="K223" i="2"/>
  <c r="L223" i="2"/>
  <c r="M223" i="2"/>
  <c r="N223" i="2"/>
  <c r="I224" i="2"/>
  <c r="J224" i="2"/>
  <c r="K224" i="2"/>
  <c r="L224" i="2"/>
  <c r="M224" i="2"/>
  <c r="N224" i="2"/>
  <c r="I225" i="2"/>
  <c r="J225" i="2"/>
  <c r="K225" i="2"/>
  <c r="L225" i="2"/>
  <c r="M225" i="2"/>
  <c r="N225" i="2"/>
  <c r="I226" i="2"/>
  <c r="J226" i="2"/>
  <c r="K226" i="2"/>
  <c r="L226" i="2"/>
  <c r="M226" i="2"/>
  <c r="N226" i="2"/>
  <c r="I227" i="2"/>
  <c r="J227" i="2"/>
  <c r="K227" i="2"/>
  <c r="L227" i="2"/>
  <c r="M227" i="2"/>
  <c r="N227" i="2"/>
  <c r="I228" i="2"/>
  <c r="J228" i="2"/>
  <c r="K228" i="2"/>
  <c r="L228" i="2"/>
  <c r="M228" i="2"/>
  <c r="N228" i="2"/>
  <c r="I229" i="2"/>
  <c r="J229" i="2"/>
  <c r="K229" i="2"/>
  <c r="L229" i="2"/>
  <c r="M229" i="2"/>
  <c r="N229" i="2"/>
  <c r="I230" i="2"/>
  <c r="J230" i="2"/>
  <c r="K230" i="2"/>
  <c r="L230" i="2"/>
  <c r="M230" i="2"/>
  <c r="N230" i="2"/>
  <c r="I231" i="2"/>
  <c r="J231" i="2"/>
  <c r="K231" i="2"/>
  <c r="L231" i="2"/>
  <c r="M231" i="2"/>
  <c r="N231" i="2"/>
  <c r="I232" i="2"/>
  <c r="J232" i="2"/>
  <c r="K232" i="2"/>
  <c r="L232" i="2"/>
  <c r="M232" i="2"/>
  <c r="N232" i="2"/>
  <c r="I233" i="2"/>
  <c r="J233" i="2"/>
  <c r="K233" i="2"/>
  <c r="L233" i="2"/>
  <c r="M233" i="2"/>
  <c r="N233" i="2"/>
  <c r="I234" i="2"/>
  <c r="J234" i="2"/>
  <c r="K234" i="2"/>
  <c r="L234" i="2"/>
  <c r="M234" i="2"/>
  <c r="N234" i="2"/>
  <c r="I235" i="2"/>
  <c r="J235" i="2"/>
  <c r="K235" i="2"/>
  <c r="L235" i="2"/>
  <c r="M235" i="2"/>
  <c r="N235" i="2"/>
  <c r="I236" i="2"/>
  <c r="J236" i="2"/>
  <c r="K236" i="2"/>
  <c r="L236" i="2"/>
  <c r="M236" i="2"/>
  <c r="N236" i="2"/>
  <c r="I237" i="2"/>
  <c r="J237" i="2"/>
  <c r="K237" i="2"/>
  <c r="L237" i="2"/>
  <c r="M237" i="2"/>
  <c r="N237" i="2"/>
  <c r="I238" i="2"/>
  <c r="J238" i="2"/>
  <c r="K238" i="2"/>
  <c r="L238" i="2"/>
  <c r="M238" i="2"/>
  <c r="N238" i="2"/>
  <c r="I239" i="2"/>
  <c r="J239" i="2"/>
  <c r="K239" i="2"/>
  <c r="L239" i="2"/>
  <c r="M239" i="2"/>
  <c r="N239" i="2"/>
  <c r="I240" i="2"/>
  <c r="J240" i="2"/>
  <c r="K240" i="2"/>
  <c r="L240" i="2"/>
  <c r="M240" i="2"/>
  <c r="N240" i="2"/>
  <c r="I241" i="2"/>
  <c r="J241" i="2"/>
  <c r="K241" i="2"/>
  <c r="L241" i="2"/>
  <c r="M241" i="2"/>
  <c r="N241" i="2"/>
  <c r="I242" i="2"/>
  <c r="J242" i="2"/>
  <c r="K242" i="2"/>
  <c r="L242" i="2"/>
  <c r="M242" i="2"/>
  <c r="N242" i="2"/>
  <c r="I243" i="2"/>
  <c r="J243" i="2"/>
  <c r="K243" i="2"/>
  <c r="L243" i="2"/>
  <c r="M243" i="2"/>
  <c r="N243" i="2"/>
  <c r="I244" i="2"/>
  <c r="J244" i="2"/>
  <c r="K244" i="2"/>
  <c r="L244" i="2"/>
  <c r="M244" i="2"/>
  <c r="N244" i="2"/>
  <c r="I245" i="2"/>
  <c r="J245" i="2"/>
  <c r="K245" i="2"/>
  <c r="L245" i="2"/>
  <c r="M245" i="2"/>
  <c r="N245" i="2"/>
  <c r="I246" i="2"/>
  <c r="J246" i="2"/>
  <c r="K246" i="2"/>
  <c r="L246" i="2"/>
  <c r="M246" i="2"/>
  <c r="N246" i="2"/>
  <c r="I247" i="2"/>
  <c r="J247" i="2"/>
  <c r="K247" i="2"/>
  <c r="L247" i="2"/>
  <c r="M247" i="2"/>
  <c r="N247" i="2"/>
  <c r="I248" i="2"/>
  <c r="J248" i="2"/>
  <c r="K248" i="2"/>
  <c r="L248" i="2"/>
  <c r="M248" i="2"/>
  <c r="N248" i="2"/>
  <c r="I249" i="2"/>
  <c r="J249" i="2"/>
  <c r="K249" i="2"/>
  <c r="L249" i="2"/>
  <c r="M249" i="2"/>
  <c r="N249" i="2"/>
  <c r="I250" i="2"/>
  <c r="J250" i="2"/>
  <c r="K250" i="2"/>
  <c r="L250" i="2"/>
  <c r="M250" i="2"/>
  <c r="N250" i="2"/>
  <c r="I251" i="2"/>
  <c r="J251" i="2"/>
  <c r="K251" i="2"/>
  <c r="L251" i="2"/>
  <c r="M251" i="2"/>
  <c r="N251" i="2"/>
  <c r="I252" i="2"/>
  <c r="J252" i="2"/>
  <c r="K252" i="2"/>
  <c r="L252" i="2"/>
  <c r="M252" i="2"/>
  <c r="N252" i="2"/>
  <c r="I253" i="2"/>
  <c r="J253" i="2"/>
  <c r="K253" i="2"/>
  <c r="L253" i="2"/>
  <c r="M253" i="2"/>
  <c r="N253" i="2"/>
  <c r="I254" i="2"/>
  <c r="J254" i="2"/>
  <c r="K254" i="2"/>
  <c r="L254" i="2"/>
  <c r="M254" i="2"/>
  <c r="N254" i="2"/>
  <c r="I255" i="2"/>
  <c r="J255" i="2"/>
  <c r="K255" i="2"/>
  <c r="L255" i="2"/>
  <c r="M255" i="2"/>
  <c r="N255" i="2"/>
  <c r="I256" i="2"/>
  <c r="J256" i="2"/>
  <c r="K256" i="2"/>
  <c r="L256" i="2"/>
  <c r="M256" i="2"/>
  <c r="N256" i="2"/>
  <c r="I257" i="2"/>
  <c r="J257" i="2"/>
  <c r="K257" i="2"/>
  <c r="L257" i="2"/>
  <c r="M257" i="2"/>
  <c r="N257" i="2"/>
  <c r="I258" i="2"/>
  <c r="J258" i="2"/>
  <c r="K258" i="2"/>
  <c r="L258" i="2"/>
  <c r="M258" i="2"/>
  <c r="N258" i="2"/>
  <c r="I259" i="2"/>
  <c r="J259" i="2"/>
  <c r="K259" i="2"/>
  <c r="L259" i="2"/>
  <c r="M259" i="2"/>
  <c r="N259" i="2"/>
  <c r="I260" i="2"/>
  <c r="J260" i="2"/>
  <c r="K260" i="2"/>
  <c r="L260" i="2"/>
  <c r="M260" i="2"/>
  <c r="N260" i="2"/>
  <c r="I261" i="2"/>
  <c r="J261" i="2"/>
  <c r="K261" i="2"/>
  <c r="L261" i="2"/>
  <c r="M261" i="2"/>
  <c r="N261" i="2"/>
  <c r="I262" i="2"/>
  <c r="J262" i="2"/>
  <c r="K262" i="2"/>
  <c r="L262" i="2"/>
  <c r="M262" i="2"/>
  <c r="N262" i="2"/>
  <c r="I263" i="2"/>
  <c r="J263" i="2"/>
  <c r="K263" i="2"/>
  <c r="L263" i="2"/>
  <c r="M263" i="2"/>
  <c r="N263" i="2"/>
  <c r="I264" i="2"/>
  <c r="J264" i="2"/>
  <c r="K264" i="2"/>
  <c r="L264" i="2"/>
  <c r="M264" i="2"/>
  <c r="N264" i="2"/>
  <c r="I265" i="2"/>
  <c r="J265" i="2"/>
  <c r="K265" i="2"/>
  <c r="L265" i="2"/>
  <c r="M265" i="2"/>
  <c r="N265" i="2"/>
  <c r="I266" i="2"/>
  <c r="J266" i="2"/>
  <c r="K266" i="2"/>
  <c r="L266" i="2"/>
  <c r="M266" i="2"/>
  <c r="N266" i="2"/>
  <c r="I267" i="2"/>
  <c r="J267" i="2"/>
  <c r="K267" i="2"/>
  <c r="L267" i="2"/>
  <c r="M267" i="2"/>
  <c r="N267" i="2"/>
  <c r="I268" i="2"/>
  <c r="J268" i="2"/>
  <c r="K268" i="2"/>
  <c r="L268" i="2"/>
  <c r="M268" i="2"/>
  <c r="N268" i="2"/>
  <c r="I269" i="2"/>
  <c r="J269" i="2"/>
  <c r="K269" i="2"/>
  <c r="L269" i="2"/>
  <c r="M269" i="2"/>
  <c r="N269" i="2"/>
  <c r="I270" i="2"/>
  <c r="J270" i="2"/>
  <c r="K270" i="2"/>
  <c r="L270" i="2"/>
  <c r="M270" i="2"/>
  <c r="N270" i="2"/>
  <c r="I271" i="2"/>
  <c r="J271" i="2"/>
  <c r="K271" i="2"/>
  <c r="L271" i="2"/>
  <c r="M271" i="2"/>
  <c r="N271" i="2"/>
  <c r="I272" i="2"/>
  <c r="J272" i="2"/>
  <c r="K272" i="2"/>
  <c r="L272" i="2"/>
  <c r="M272" i="2"/>
  <c r="N272" i="2"/>
  <c r="I273" i="2"/>
  <c r="J273" i="2"/>
  <c r="K273" i="2"/>
  <c r="L273" i="2"/>
  <c r="M273" i="2"/>
  <c r="N273" i="2"/>
  <c r="I274" i="2"/>
  <c r="J274" i="2"/>
  <c r="K274" i="2"/>
  <c r="L274" i="2"/>
  <c r="M274" i="2"/>
  <c r="N274" i="2"/>
  <c r="I275" i="2"/>
  <c r="J275" i="2"/>
  <c r="K275" i="2"/>
  <c r="L275" i="2"/>
  <c r="M275" i="2"/>
  <c r="N275" i="2"/>
  <c r="I276" i="2"/>
  <c r="J276" i="2"/>
  <c r="K276" i="2"/>
  <c r="L276" i="2"/>
  <c r="M276" i="2"/>
  <c r="N276" i="2"/>
  <c r="I277" i="2"/>
  <c r="J277" i="2"/>
  <c r="K277" i="2"/>
  <c r="L277" i="2"/>
  <c r="M277" i="2"/>
  <c r="N277" i="2"/>
  <c r="I278" i="2"/>
  <c r="J278" i="2"/>
  <c r="K278" i="2"/>
  <c r="L278" i="2"/>
  <c r="M278" i="2"/>
  <c r="N278" i="2"/>
  <c r="I279" i="2"/>
  <c r="J279" i="2"/>
  <c r="K279" i="2"/>
  <c r="L279" i="2"/>
  <c r="M279" i="2"/>
  <c r="N279" i="2"/>
  <c r="I280" i="2"/>
  <c r="J280" i="2"/>
  <c r="K280" i="2"/>
  <c r="L280" i="2"/>
  <c r="M280" i="2"/>
  <c r="N280" i="2"/>
  <c r="I281" i="2"/>
  <c r="J281" i="2"/>
  <c r="K281" i="2"/>
  <c r="L281" i="2"/>
  <c r="M281" i="2"/>
  <c r="N281" i="2"/>
  <c r="I282" i="2"/>
  <c r="J282" i="2"/>
  <c r="K282" i="2"/>
  <c r="L282" i="2"/>
  <c r="M282" i="2"/>
  <c r="N282" i="2"/>
  <c r="I283" i="2"/>
  <c r="J283" i="2"/>
  <c r="K283" i="2"/>
  <c r="L283" i="2"/>
  <c r="M283" i="2"/>
  <c r="N283" i="2"/>
  <c r="I284" i="2"/>
  <c r="J284" i="2"/>
  <c r="K284" i="2"/>
  <c r="L284" i="2"/>
  <c r="M284" i="2"/>
  <c r="N284" i="2"/>
  <c r="I285" i="2"/>
  <c r="J285" i="2"/>
  <c r="K285" i="2"/>
  <c r="L285" i="2"/>
  <c r="M285" i="2"/>
  <c r="N285" i="2"/>
  <c r="I286" i="2"/>
  <c r="J286" i="2"/>
  <c r="K286" i="2"/>
  <c r="L286" i="2"/>
  <c r="M286" i="2"/>
  <c r="N286" i="2"/>
  <c r="I287" i="2"/>
  <c r="J287" i="2"/>
  <c r="K287" i="2"/>
  <c r="L287" i="2"/>
  <c r="M287" i="2"/>
  <c r="N287" i="2"/>
  <c r="I288" i="2"/>
  <c r="J288" i="2"/>
  <c r="K288" i="2"/>
  <c r="L288" i="2"/>
  <c r="M288" i="2"/>
  <c r="N288" i="2"/>
  <c r="I289" i="2"/>
  <c r="J289" i="2"/>
  <c r="K289" i="2"/>
  <c r="L289" i="2"/>
  <c r="M289" i="2"/>
  <c r="N289" i="2"/>
  <c r="I290" i="2"/>
  <c r="J290" i="2"/>
  <c r="K290" i="2"/>
  <c r="L290" i="2"/>
  <c r="M290" i="2"/>
  <c r="N290" i="2"/>
  <c r="I291" i="2"/>
  <c r="J291" i="2"/>
  <c r="K291" i="2"/>
  <c r="L291" i="2"/>
  <c r="M291" i="2"/>
  <c r="N291" i="2"/>
  <c r="I292" i="2"/>
  <c r="J292" i="2"/>
  <c r="K292" i="2"/>
  <c r="L292" i="2"/>
  <c r="M292" i="2"/>
  <c r="N292" i="2"/>
  <c r="I293" i="2"/>
  <c r="J293" i="2"/>
  <c r="K293" i="2"/>
  <c r="L293" i="2"/>
  <c r="M293" i="2"/>
  <c r="N293" i="2"/>
  <c r="I294" i="2"/>
  <c r="J294" i="2"/>
  <c r="K294" i="2"/>
  <c r="L294" i="2"/>
  <c r="M294" i="2"/>
  <c r="N294" i="2"/>
  <c r="I295" i="2"/>
  <c r="J295" i="2"/>
  <c r="K295" i="2"/>
  <c r="L295" i="2"/>
  <c r="M295" i="2"/>
  <c r="N295" i="2"/>
  <c r="I296" i="2"/>
  <c r="J296" i="2"/>
  <c r="K296" i="2"/>
  <c r="L296" i="2"/>
  <c r="M296" i="2"/>
  <c r="N296" i="2"/>
  <c r="I297" i="2"/>
  <c r="J297" i="2"/>
  <c r="K297" i="2"/>
  <c r="L297" i="2"/>
  <c r="M297" i="2"/>
  <c r="N297" i="2"/>
  <c r="I298" i="2"/>
  <c r="J298" i="2"/>
  <c r="K298" i="2"/>
  <c r="L298" i="2"/>
  <c r="M298" i="2"/>
  <c r="N298" i="2"/>
  <c r="I299" i="2"/>
  <c r="J299" i="2"/>
  <c r="K299" i="2"/>
  <c r="L299" i="2"/>
  <c r="M299" i="2"/>
  <c r="N299" i="2"/>
  <c r="I300" i="2"/>
  <c r="J300" i="2"/>
  <c r="K300" i="2"/>
  <c r="L300" i="2"/>
  <c r="M300" i="2"/>
  <c r="N300" i="2"/>
  <c r="I301" i="2"/>
  <c r="J301" i="2"/>
  <c r="K301" i="2"/>
  <c r="L301" i="2"/>
  <c r="M301" i="2"/>
  <c r="N301" i="2"/>
  <c r="I302" i="2"/>
  <c r="J302" i="2"/>
  <c r="K302" i="2"/>
  <c r="L302" i="2"/>
  <c r="M302" i="2"/>
  <c r="N302" i="2"/>
  <c r="I303" i="2"/>
  <c r="J303" i="2"/>
  <c r="K303" i="2"/>
  <c r="L303" i="2"/>
  <c r="M303" i="2"/>
  <c r="N303" i="2"/>
  <c r="I304" i="2"/>
  <c r="J304" i="2"/>
  <c r="K304" i="2"/>
  <c r="L304" i="2"/>
  <c r="M304" i="2"/>
  <c r="N304" i="2"/>
  <c r="I305" i="2"/>
  <c r="J305" i="2"/>
  <c r="K305" i="2"/>
  <c r="L305" i="2"/>
  <c r="M305" i="2"/>
  <c r="N305" i="2"/>
  <c r="I306" i="2"/>
  <c r="J306" i="2"/>
  <c r="K306" i="2"/>
  <c r="L306" i="2"/>
  <c r="M306" i="2"/>
  <c r="N306" i="2"/>
  <c r="I307" i="2"/>
  <c r="J307" i="2"/>
  <c r="K307" i="2"/>
  <c r="L307" i="2"/>
  <c r="M307" i="2"/>
  <c r="N307" i="2"/>
  <c r="I308" i="2"/>
  <c r="J308" i="2"/>
  <c r="K308" i="2"/>
  <c r="L308" i="2"/>
  <c r="M308" i="2"/>
  <c r="N308" i="2"/>
  <c r="I309" i="2"/>
  <c r="J309" i="2"/>
  <c r="K309" i="2"/>
  <c r="L309" i="2"/>
  <c r="M309" i="2"/>
  <c r="N309" i="2"/>
  <c r="I310" i="2"/>
  <c r="J310" i="2"/>
  <c r="K310" i="2"/>
  <c r="L310" i="2"/>
  <c r="M310" i="2"/>
  <c r="N310" i="2"/>
  <c r="I311" i="2"/>
  <c r="J311" i="2"/>
  <c r="K311" i="2"/>
  <c r="L311" i="2"/>
  <c r="M311" i="2"/>
  <c r="N311" i="2"/>
  <c r="I312" i="2"/>
  <c r="J312" i="2"/>
  <c r="K312" i="2"/>
  <c r="L312" i="2"/>
  <c r="M312" i="2"/>
  <c r="N312" i="2"/>
  <c r="I313" i="2"/>
  <c r="J313" i="2"/>
  <c r="K313" i="2"/>
  <c r="L313" i="2"/>
  <c r="M313" i="2"/>
  <c r="N313" i="2"/>
  <c r="I314" i="2"/>
  <c r="J314" i="2"/>
  <c r="K314" i="2"/>
  <c r="L314" i="2"/>
  <c r="M314" i="2"/>
  <c r="N314" i="2"/>
  <c r="I315" i="2"/>
  <c r="J315" i="2"/>
  <c r="K315" i="2"/>
  <c r="L315" i="2"/>
  <c r="M315" i="2"/>
  <c r="N315" i="2"/>
  <c r="I316" i="2"/>
  <c r="J316" i="2"/>
  <c r="K316" i="2"/>
  <c r="L316" i="2"/>
  <c r="M316" i="2"/>
  <c r="N316" i="2"/>
  <c r="I317" i="2"/>
  <c r="J317" i="2"/>
  <c r="K317" i="2"/>
  <c r="L317" i="2"/>
  <c r="M317" i="2"/>
  <c r="N317" i="2"/>
  <c r="I318" i="2"/>
  <c r="J318" i="2"/>
  <c r="K318" i="2"/>
  <c r="L318" i="2"/>
  <c r="M318" i="2"/>
  <c r="N318" i="2"/>
  <c r="I319" i="2"/>
  <c r="J319" i="2"/>
  <c r="K319" i="2"/>
  <c r="L319" i="2"/>
  <c r="M319" i="2"/>
  <c r="N319" i="2"/>
  <c r="I320" i="2"/>
  <c r="J320" i="2"/>
  <c r="K320" i="2"/>
  <c r="L320" i="2"/>
  <c r="M320" i="2"/>
  <c r="N320" i="2"/>
  <c r="I321" i="2"/>
  <c r="J321" i="2"/>
  <c r="K321" i="2"/>
  <c r="L321" i="2"/>
  <c r="M321" i="2"/>
  <c r="N321" i="2"/>
  <c r="I322" i="2"/>
  <c r="J322" i="2"/>
  <c r="K322" i="2"/>
  <c r="L322" i="2"/>
  <c r="M322" i="2"/>
  <c r="N322" i="2"/>
  <c r="I323" i="2"/>
  <c r="J323" i="2"/>
  <c r="K323" i="2"/>
  <c r="L323" i="2"/>
  <c r="M323" i="2"/>
  <c r="N323" i="2"/>
  <c r="I324" i="2"/>
  <c r="J324" i="2"/>
  <c r="K324" i="2"/>
  <c r="L324" i="2"/>
  <c r="M324" i="2"/>
  <c r="N324" i="2"/>
  <c r="I325" i="2"/>
  <c r="J325" i="2"/>
  <c r="K325" i="2"/>
  <c r="L325" i="2"/>
  <c r="M325" i="2"/>
  <c r="N325" i="2"/>
  <c r="I326" i="2"/>
  <c r="J326" i="2"/>
  <c r="K326" i="2"/>
  <c r="L326" i="2"/>
  <c r="M326" i="2"/>
  <c r="N326" i="2"/>
  <c r="I327" i="2"/>
  <c r="J327" i="2"/>
  <c r="K327" i="2"/>
  <c r="L327" i="2"/>
  <c r="M327" i="2"/>
  <c r="N327" i="2"/>
  <c r="I328" i="2"/>
  <c r="J328" i="2"/>
  <c r="K328" i="2"/>
  <c r="L328" i="2"/>
  <c r="M328" i="2"/>
  <c r="N328" i="2"/>
  <c r="I329" i="2"/>
  <c r="J329" i="2"/>
  <c r="K329" i="2"/>
  <c r="L329" i="2"/>
  <c r="M329" i="2"/>
  <c r="N329" i="2"/>
  <c r="I330" i="2"/>
  <c r="J330" i="2"/>
  <c r="K330" i="2"/>
  <c r="L330" i="2"/>
  <c r="M330" i="2"/>
  <c r="N330" i="2"/>
  <c r="I331" i="2"/>
  <c r="J331" i="2"/>
  <c r="K331" i="2"/>
  <c r="L331" i="2"/>
  <c r="M331" i="2"/>
  <c r="N331" i="2"/>
  <c r="I332" i="2"/>
  <c r="J332" i="2"/>
  <c r="K332" i="2"/>
  <c r="L332" i="2"/>
  <c r="M332" i="2"/>
  <c r="N332" i="2"/>
  <c r="I333" i="2"/>
  <c r="J333" i="2"/>
  <c r="K333" i="2"/>
  <c r="L333" i="2"/>
  <c r="M333" i="2"/>
  <c r="N333" i="2"/>
  <c r="I334" i="2"/>
  <c r="J334" i="2"/>
  <c r="K334" i="2"/>
  <c r="L334" i="2"/>
  <c r="M334" i="2"/>
  <c r="N334" i="2"/>
  <c r="I335" i="2"/>
  <c r="J335" i="2"/>
  <c r="K335" i="2"/>
  <c r="L335" i="2"/>
  <c r="M335" i="2"/>
  <c r="N335" i="2"/>
  <c r="I336" i="2"/>
  <c r="J336" i="2"/>
  <c r="K336" i="2"/>
  <c r="L336" i="2"/>
  <c r="M336" i="2"/>
  <c r="N336" i="2"/>
  <c r="I337" i="2"/>
  <c r="J337" i="2"/>
  <c r="K337" i="2"/>
  <c r="L337" i="2"/>
  <c r="M337" i="2"/>
  <c r="N337" i="2"/>
  <c r="I338" i="2"/>
  <c r="J338" i="2"/>
  <c r="K338" i="2"/>
  <c r="L338" i="2"/>
  <c r="M338" i="2"/>
  <c r="N338" i="2"/>
  <c r="I339" i="2"/>
  <c r="J339" i="2"/>
  <c r="K339" i="2"/>
  <c r="L339" i="2"/>
  <c r="M339" i="2"/>
  <c r="N339" i="2"/>
  <c r="I340" i="2"/>
  <c r="J340" i="2"/>
  <c r="K340" i="2"/>
  <c r="L340" i="2"/>
  <c r="M340" i="2"/>
  <c r="N340" i="2"/>
  <c r="I341" i="2"/>
  <c r="J341" i="2"/>
  <c r="K341" i="2"/>
  <c r="L341" i="2"/>
  <c r="M341" i="2"/>
  <c r="N341" i="2"/>
  <c r="I342" i="2"/>
  <c r="J342" i="2"/>
  <c r="K342" i="2"/>
  <c r="L342" i="2"/>
  <c r="M342" i="2"/>
  <c r="N342" i="2"/>
  <c r="I343" i="2"/>
  <c r="J343" i="2"/>
  <c r="K343" i="2"/>
  <c r="L343" i="2"/>
  <c r="M343" i="2"/>
  <c r="N343" i="2"/>
  <c r="I344" i="2"/>
  <c r="J344" i="2"/>
  <c r="K344" i="2"/>
  <c r="L344" i="2"/>
  <c r="M344" i="2"/>
  <c r="N344" i="2"/>
  <c r="I345" i="2"/>
  <c r="J345" i="2"/>
  <c r="K345" i="2"/>
  <c r="L345" i="2"/>
  <c r="M345" i="2"/>
  <c r="N345" i="2"/>
  <c r="I346" i="2"/>
  <c r="J346" i="2"/>
  <c r="K346" i="2"/>
  <c r="L346" i="2"/>
  <c r="M346" i="2"/>
  <c r="N346" i="2"/>
  <c r="I347" i="2"/>
  <c r="J347" i="2"/>
  <c r="K347" i="2"/>
  <c r="L347" i="2"/>
  <c r="M347" i="2"/>
  <c r="N347" i="2"/>
  <c r="I348" i="2"/>
  <c r="J348" i="2"/>
  <c r="K348" i="2"/>
  <c r="L348" i="2"/>
  <c r="M348" i="2"/>
  <c r="N348" i="2"/>
  <c r="I349" i="2"/>
  <c r="J349" i="2"/>
  <c r="K349" i="2"/>
  <c r="L349" i="2"/>
  <c r="M349" i="2"/>
  <c r="N349" i="2"/>
  <c r="I350" i="2"/>
  <c r="J350" i="2"/>
  <c r="K350" i="2"/>
  <c r="L350" i="2"/>
  <c r="M350" i="2"/>
  <c r="N350" i="2"/>
  <c r="I351" i="2"/>
  <c r="J351" i="2"/>
  <c r="K351" i="2"/>
  <c r="L351" i="2"/>
  <c r="M351" i="2"/>
  <c r="N351" i="2"/>
  <c r="I352" i="2"/>
  <c r="J352" i="2"/>
  <c r="K352" i="2"/>
  <c r="L352" i="2"/>
  <c r="M352" i="2"/>
  <c r="N352" i="2"/>
  <c r="I353" i="2"/>
  <c r="J353" i="2"/>
  <c r="K353" i="2"/>
  <c r="L353" i="2"/>
  <c r="M353" i="2"/>
  <c r="N353" i="2"/>
  <c r="I354" i="2"/>
  <c r="J354" i="2"/>
  <c r="K354" i="2"/>
  <c r="L354" i="2"/>
  <c r="M354" i="2"/>
  <c r="N354" i="2"/>
  <c r="I355" i="2"/>
  <c r="J355" i="2"/>
  <c r="K355" i="2"/>
  <c r="L355" i="2"/>
  <c r="M355" i="2"/>
  <c r="N355" i="2"/>
  <c r="I356" i="2"/>
  <c r="J356" i="2"/>
  <c r="K356" i="2"/>
  <c r="L356" i="2"/>
  <c r="M356" i="2"/>
  <c r="N356" i="2"/>
  <c r="I357" i="2"/>
  <c r="J357" i="2"/>
  <c r="K357" i="2"/>
  <c r="L357" i="2"/>
  <c r="M357" i="2"/>
  <c r="N357" i="2"/>
  <c r="I358" i="2"/>
  <c r="J358" i="2"/>
  <c r="K358" i="2"/>
  <c r="L358" i="2"/>
  <c r="M358" i="2"/>
  <c r="N358" i="2"/>
  <c r="I359" i="2"/>
  <c r="J359" i="2"/>
  <c r="K359" i="2"/>
  <c r="L359" i="2"/>
  <c r="M359" i="2"/>
  <c r="N359" i="2"/>
  <c r="I360" i="2"/>
  <c r="J360" i="2"/>
  <c r="K360" i="2"/>
  <c r="L360" i="2"/>
  <c r="M360" i="2"/>
  <c r="N360" i="2"/>
  <c r="I361" i="2"/>
  <c r="J361" i="2"/>
  <c r="K361" i="2"/>
  <c r="L361" i="2"/>
  <c r="M361" i="2"/>
  <c r="N361" i="2"/>
  <c r="I362" i="2"/>
  <c r="J362" i="2"/>
  <c r="K362" i="2"/>
  <c r="L362" i="2"/>
  <c r="M362" i="2"/>
  <c r="N362" i="2"/>
  <c r="I363" i="2"/>
  <c r="J363" i="2"/>
  <c r="K363" i="2"/>
  <c r="L363" i="2"/>
  <c r="M363" i="2"/>
  <c r="N363" i="2"/>
  <c r="I364" i="2"/>
  <c r="J364" i="2"/>
  <c r="K364" i="2"/>
  <c r="L364" i="2"/>
  <c r="M364" i="2"/>
  <c r="N364" i="2"/>
  <c r="I365" i="2"/>
  <c r="J365" i="2"/>
  <c r="K365" i="2"/>
  <c r="L365" i="2"/>
  <c r="M365" i="2"/>
  <c r="N365" i="2"/>
  <c r="I366" i="2"/>
  <c r="J366" i="2"/>
  <c r="K366" i="2"/>
  <c r="L366" i="2"/>
  <c r="M366" i="2"/>
  <c r="N366" i="2"/>
  <c r="I367" i="2"/>
  <c r="J367" i="2"/>
  <c r="K367" i="2"/>
  <c r="L367" i="2"/>
  <c r="M367" i="2"/>
  <c r="N367" i="2"/>
  <c r="I368" i="2"/>
  <c r="J368" i="2"/>
  <c r="K368" i="2"/>
  <c r="L368" i="2"/>
  <c r="M368" i="2"/>
  <c r="N368" i="2"/>
  <c r="I369" i="2"/>
  <c r="J369" i="2"/>
  <c r="K369" i="2"/>
  <c r="L369" i="2"/>
  <c r="M369" i="2"/>
  <c r="N369" i="2"/>
  <c r="I370" i="2"/>
  <c r="J370" i="2"/>
  <c r="K370" i="2"/>
  <c r="L370" i="2"/>
  <c r="M370" i="2"/>
  <c r="N370" i="2"/>
  <c r="I371" i="2"/>
  <c r="J371" i="2"/>
  <c r="K371" i="2"/>
  <c r="L371" i="2"/>
  <c r="M371" i="2"/>
  <c r="N371" i="2"/>
  <c r="I372" i="2"/>
  <c r="J372" i="2"/>
  <c r="K372" i="2"/>
  <c r="L372" i="2"/>
  <c r="M372" i="2"/>
  <c r="N372" i="2"/>
  <c r="I373" i="2"/>
  <c r="J373" i="2"/>
  <c r="K373" i="2"/>
  <c r="L373" i="2"/>
  <c r="M373" i="2"/>
  <c r="N373" i="2"/>
  <c r="I374" i="2"/>
  <c r="J374" i="2"/>
  <c r="K374" i="2"/>
  <c r="L374" i="2"/>
  <c r="M374" i="2"/>
  <c r="N374" i="2"/>
  <c r="I375" i="2"/>
  <c r="J375" i="2"/>
  <c r="K375" i="2"/>
  <c r="L375" i="2"/>
  <c r="M375" i="2"/>
  <c r="N375" i="2"/>
  <c r="I376" i="2"/>
  <c r="J376" i="2"/>
  <c r="K376" i="2"/>
  <c r="L376" i="2"/>
  <c r="M376" i="2"/>
  <c r="N376" i="2"/>
  <c r="I377" i="2"/>
  <c r="J377" i="2"/>
  <c r="K377" i="2"/>
  <c r="L377" i="2"/>
  <c r="M377" i="2"/>
  <c r="N377" i="2"/>
  <c r="I378" i="2"/>
  <c r="J378" i="2"/>
  <c r="K378" i="2"/>
  <c r="L378" i="2"/>
  <c r="M378" i="2"/>
  <c r="N378" i="2"/>
  <c r="I379" i="2"/>
  <c r="J379" i="2"/>
  <c r="K379" i="2"/>
  <c r="L379" i="2"/>
  <c r="M379" i="2"/>
  <c r="N379" i="2"/>
  <c r="I380" i="2"/>
  <c r="J380" i="2"/>
  <c r="K380" i="2"/>
  <c r="L380" i="2"/>
  <c r="M380" i="2"/>
  <c r="N380" i="2"/>
  <c r="I381" i="2"/>
  <c r="J381" i="2"/>
  <c r="K381" i="2"/>
  <c r="L381" i="2"/>
  <c r="M381" i="2"/>
  <c r="N381" i="2"/>
  <c r="I382" i="2"/>
  <c r="J382" i="2"/>
  <c r="K382" i="2"/>
  <c r="L382" i="2"/>
  <c r="M382" i="2"/>
  <c r="N382" i="2"/>
  <c r="I383" i="2"/>
  <c r="J383" i="2"/>
  <c r="K383" i="2"/>
  <c r="L383" i="2"/>
  <c r="M383" i="2"/>
  <c r="N383" i="2"/>
  <c r="I384" i="2"/>
  <c r="J384" i="2"/>
  <c r="K384" i="2"/>
  <c r="L384" i="2"/>
  <c r="M384" i="2"/>
  <c r="N384" i="2"/>
  <c r="I385" i="2"/>
  <c r="J385" i="2"/>
  <c r="K385" i="2"/>
  <c r="L385" i="2"/>
  <c r="M385" i="2"/>
  <c r="N385" i="2"/>
  <c r="I386" i="2"/>
  <c r="J386" i="2"/>
  <c r="K386" i="2"/>
  <c r="L386" i="2"/>
  <c r="M386" i="2"/>
  <c r="N386" i="2"/>
  <c r="I387" i="2"/>
  <c r="J387" i="2"/>
  <c r="K387" i="2"/>
  <c r="L387" i="2"/>
  <c r="M387" i="2"/>
  <c r="N387" i="2"/>
  <c r="I388" i="2"/>
  <c r="J388" i="2"/>
  <c r="K388" i="2"/>
  <c r="L388" i="2"/>
  <c r="M388" i="2"/>
  <c r="N388" i="2"/>
  <c r="I389" i="2"/>
  <c r="J389" i="2"/>
  <c r="K389" i="2"/>
  <c r="L389" i="2"/>
  <c r="M389" i="2"/>
  <c r="N389" i="2"/>
  <c r="I390" i="2"/>
  <c r="J390" i="2"/>
  <c r="K390" i="2"/>
  <c r="L390" i="2"/>
  <c r="M390" i="2"/>
  <c r="N390" i="2"/>
  <c r="I391" i="2"/>
  <c r="J391" i="2"/>
  <c r="K391" i="2"/>
  <c r="L391" i="2"/>
  <c r="M391" i="2"/>
  <c r="N391" i="2"/>
  <c r="I392" i="2"/>
  <c r="J392" i="2"/>
  <c r="K392" i="2"/>
  <c r="L392" i="2"/>
  <c r="M392" i="2"/>
  <c r="N392" i="2"/>
  <c r="I393" i="2"/>
  <c r="J393" i="2"/>
  <c r="K393" i="2"/>
  <c r="L393" i="2"/>
  <c r="M393" i="2"/>
  <c r="N393" i="2"/>
  <c r="I394" i="2"/>
  <c r="J394" i="2"/>
  <c r="K394" i="2"/>
  <c r="L394" i="2"/>
  <c r="M394" i="2"/>
  <c r="N394" i="2"/>
  <c r="I395" i="2"/>
  <c r="J395" i="2"/>
  <c r="K395" i="2"/>
  <c r="L395" i="2"/>
  <c r="M395" i="2"/>
  <c r="N395" i="2"/>
  <c r="I396" i="2"/>
  <c r="J396" i="2"/>
  <c r="K396" i="2"/>
  <c r="L396" i="2"/>
  <c r="M396" i="2"/>
  <c r="N396" i="2"/>
  <c r="I397" i="2"/>
  <c r="J397" i="2"/>
  <c r="K397" i="2"/>
  <c r="L397" i="2"/>
  <c r="M397" i="2"/>
  <c r="N397" i="2"/>
  <c r="I398" i="2"/>
  <c r="J398" i="2"/>
  <c r="K398" i="2"/>
  <c r="L398" i="2"/>
  <c r="M398" i="2"/>
  <c r="N398" i="2"/>
  <c r="I399" i="2"/>
  <c r="J399" i="2"/>
  <c r="K399" i="2"/>
  <c r="L399" i="2"/>
  <c r="M399" i="2"/>
  <c r="N399" i="2"/>
  <c r="I400" i="2"/>
  <c r="J400" i="2"/>
  <c r="K400" i="2"/>
  <c r="L400" i="2"/>
  <c r="M400" i="2"/>
  <c r="N400" i="2"/>
  <c r="I401" i="2"/>
  <c r="J401" i="2"/>
  <c r="K401" i="2"/>
  <c r="L401" i="2"/>
  <c r="M401" i="2"/>
  <c r="N401" i="2"/>
  <c r="I402" i="2"/>
  <c r="J402" i="2"/>
  <c r="K402" i="2"/>
  <c r="L402" i="2"/>
  <c r="M402" i="2"/>
  <c r="N402" i="2"/>
  <c r="I403" i="2"/>
  <c r="J403" i="2"/>
  <c r="K403" i="2"/>
  <c r="L403" i="2"/>
  <c r="M403" i="2"/>
  <c r="N403" i="2"/>
  <c r="I404" i="2"/>
  <c r="J404" i="2"/>
  <c r="K404" i="2"/>
  <c r="L404" i="2"/>
  <c r="M404" i="2"/>
  <c r="N404" i="2"/>
  <c r="I405" i="2"/>
  <c r="J405" i="2"/>
  <c r="K405" i="2"/>
  <c r="L405" i="2"/>
  <c r="M405" i="2"/>
  <c r="N405" i="2"/>
  <c r="I406" i="2"/>
  <c r="J406" i="2"/>
  <c r="K406" i="2"/>
  <c r="L406" i="2"/>
  <c r="M406" i="2"/>
  <c r="N406" i="2"/>
  <c r="I407" i="2"/>
  <c r="J407" i="2"/>
  <c r="K407" i="2"/>
  <c r="L407" i="2"/>
  <c r="M407" i="2"/>
  <c r="N407" i="2"/>
  <c r="I408" i="2"/>
  <c r="J408" i="2"/>
  <c r="K408" i="2"/>
  <c r="L408" i="2"/>
  <c r="M408" i="2"/>
  <c r="N408" i="2"/>
  <c r="I409" i="2"/>
  <c r="J409" i="2"/>
  <c r="K409" i="2"/>
  <c r="L409" i="2"/>
  <c r="M409" i="2"/>
  <c r="N409" i="2"/>
  <c r="I410" i="2"/>
  <c r="J410" i="2"/>
  <c r="K410" i="2"/>
  <c r="L410" i="2"/>
  <c r="M410" i="2"/>
  <c r="N410" i="2"/>
  <c r="I411" i="2"/>
  <c r="J411" i="2"/>
  <c r="K411" i="2"/>
  <c r="L411" i="2"/>
  <c r="M411" i="2"/>
  <c r="N411" i="2"/>
  <c r="I412" i="2"/>
  <c r="J412" i="2"/>
  <c r="K412" i="2"/>
  <c r="L412" i="2"/>
  <c r="M412" i="2"/>
  <c r="N412" i="2"/>
  <c r="I413" i="2"/>
  <c r="J413" i="2"/>
  <c r="K413" i="2"/>
  <c r="L413" i="2"/>
  <c r="M413" i="2"/>
  <c r="N413" i="2"/>
  <c r="I414" i="2"/>
  <c r="J414" i="2"/>
  <c r="K414" i="2"/>
  <c r="L414" i="2"/>
  <c r="M414" i="2"/>
  <c r="N414" i="2"/>
  <c r="I415" i="2"/>
  <c r="J415" i="2"/>
  <c r="K415" i="2"/>
  <c r="L415" i="2"/>
  <c r="M415" i="2"/>
  <c r="N415" i="2"/>
  <c r="I416" i="2"/>
  <c r="J416" i="2"/>
  <c r="K416" i="2"/>
  <c r="L416" i="2"/>
  <c r="M416" i="2"/>
  <c r="N416" i="2"/>
  <c r="I417" i="2"/>
  <c r="J417" i="2"/>
  <c r="K417" i="2"/>
  <c r="L417" i="2"/>
  <c r="M417" i="2"/>
  <c r="N417" i="2"/>
  <c r="I418" i="2"/>
  <c r="J418" i="2"/>
  <c r="K418" i="2"/>
  <c r="L418" i="2"/>
  <c r="M418" i="2"/>
  <c r="N418" i="2"/>
  <c r="I419" i="2"/>
  <c r="J419" i="2"/>
  <c r="K419" i="2"/>
  <c r="L419" i="2"/>
  <c r="M419" i="2"/>
  <c r="N419" i="2"/>
  <c r="I420" i="2"/>
  <c r="J420" i="2"/>
  <c r="K420" i="2"/>
  <c r="L420" i="2"/>
  <c r="M420" i="2"/>
  <c r="N420" i="2"/>
  <c r="I421" i="2"/>
  <c r="J421" i="2"/>
  <c r="K421" i="2"/>
  <c r="L421" i="2"/>
  <c r="M421" i="2"/>
  <c r="N421" i="2"/>
  <c r="I422" i="2"/>
  <c r="J422" i="2"/>
  <c r="K422" i="2"/>
  <c r="L422" i="2"/>
  <c r="M422" i="2"/>
  <c r="N422" i="2"/>
  <c r="I423" i="2"/>
  <c r="J423" i="2"/>
  <c r="K423" i="2"/>
  <c r="L423" i="2"/>
  <c r="M423" i="2"/>
  <c r="N423" i="2"/>
  <c r="I424" i="2"/>
  <c r="J424" i="2"/>
  <c r="K424" i="2"/>
  <c r="L424" i="2"/>
  <c r="M424" i="2"/>
  <c r="N424" i="2"/>
  <c r="I425" i="2"/>
  <c r="J425" i="2"/>
  <c r="K425" i="2"/>
  <c r="L425" i="2"/>
  <c r="M425" i="2"/>
  <c r="N425" i="2"/>
  <c r="I426" i="2"/>
  <c r="J426" i="2"/>
  <c r="K426" i="2"/>
  <c r="L426" i="2"/>
  <c r="M426" i="2"/>
  <c r="N426" i="2"/>
  <c r="I427" i="2"/>
  <c r="J427" i="2"/>
  <c r="K427" i="2"/>
  <c r="L427" i="2"/>
  <c r="M427" i="2"/>
  <c r="N427" i="2"/>
  <c r="I428" i="2"/>
  <c r="J428" i="2"/>
  <c r="K428" i="2"/>
  <c r="L428" i="2"/>
  <c r="M428" i="2"/>
  <c r="N428" i="2"/>
  <c r="I429" i="2"/>
  <c r="J429" i="2"/>
  <c r="K429" i="2"/>
  <c r="L429" i="2"/>
  <c r="M429" i="2"/>
  <c r="N429" i="2"/>
  <c r="I430" i="2"/>
  <c r="J430" i="2"/>
  <c r="K430" i="2"/>
  <c r="L430" i="2"/>
  <c r="M430" i="2"/>
  <c r="N430" i="2"/>
  <c r="I431" i="2"/>
  <c r="J431" i="2"/>
  <c r="K431" i="2"/>
  <c r="L431" i="2"/>
  <c r="M431" i="2"/>
  <c r="N431" i="2"/>
  <c r="I432" i="2"/>
  <c r="J432" i="2"/>
  <c r="K432" i="2"/>
  <c r="L432" i="2"/>
  <c r="M432" i="2"/>
  <c r="N432" i="2"/>
  <c r="I433" i="2"/>
  <c r="J433" i="2"/>
  <c r="K433" i="2"/>
  <c r="L433" i="2"/>
  <c r="M433" i="2"/>
  <c r="N433" i="2"/>
  <c r="I434" i="2"/>
  <c r="J434" i="2"/>
  <c r="K434" i="2"/>
  <c r="L434" i="2"/>
  <c r="M434" i="2"/>
  <c r="N434" i="2"/>
  <c r="I435" i="2"/>
  <c r="J435" i="2"/>
  <c r="K435" i="2"/>
  <c r="L435" i="2"/>
  <c r="M435" i="2"/>
  <c r="N435" i="2"/>
  <c r="I436" i="2"/>
  <c r="J436" i="2"/>
  <c r="K436" i="2"/>
  <c r="L436" i="2"/>
  <c r="M436" i="2"/>
  <c r="N436" i="2"/>
  <c r="I437" i="2"/>
  <c r="J437" i="2"/>
  <c r="K437" i="2"/>
  <c r="L437" i="2"/>
  <c r="M437" i="2"/>
  <c r="N437" i="2"/>
  <c r="I438" i="2"/>
  <c r="J438" i="2"/>
  <c r="K438" i="2"/>
  <c r="L438" i="2"/>
  <c r="M438" i="2"/>
  <c r="N438" i="2"/>
  <c r="I439" i="2"/>
  <c r="J439" i="2"/>
  <c r="K439" i="2"/>
  <c r="L439" i="2"/>
  <c r="M439" i="2"/>
  <c r="N439" i="2"/>
  <c r="I440" i="2"/>
  <c r="J440" i="2"/>
  <c r="K440" i="2"/>
  <c r="L440" i="2"/>
  <c r="M440" i="2"/>
  <c r="N440" i="2"/>
  <c r="I441" i="2"/>
  <c r="J441" i="2"/>
  <c r="K441" i="2"/>
  <c r="L441" i="2"/>
  <c r="M441" i="2"/>
  <c r="N441" i="2"/>
  <c r="I442" i="2"/>
  <c r="J442" i="2"/>
  <c r="K442" i="2"/>
  <c r="L442" i="2"/>
  <c r="M442" i="2"/>
  <c r="N442" i="2"/>
  <c r="I443" i="2"/>
  <c r="J443" i="2"/>
  <c r="K443" i="2"/>
  <c r="L443" i="2"/>
  <c r="M443" i="2"/>
  <c r="N443" i="2"/>
  <c r="I444" i="2"/>
  <c r="J444" i="2"/>
  <c r="K444" i="2"/>
  <c r="L444" i="2"/>
  <c r="M444" i="2"/>
  <c r="N444" i="2"/>
  <c r="I445" i="2"/>
  <c r="J445" i="2"/>
  <c r="K445" i="2"/>
  <c r="L445" i="2"/>
  <c r="M445" i="2"/>
  <c r="N445" i="2"/>
  <c r="I446" i="2"/>
  <c r="J446" i="2"/>
  <c r="K446" i="2"/>
  <c r="L446" i="2"/>
  <c r="M446" i="2"/>
  <c r="N446" i="2"/>
  <c r="I447" i="2"/>
  <c r="J447" i="2"/>
  <c r="K447" i="2"/>
  <c r="L447" i="2"/>
  <c r="M447" i="2"/>
  <c r="N447" i="2"/>
  <c r="I448" i="2"/>
  <c r="J448" i="2"/>
  <c r="K448" i="2"/>
  <c r="L448" i="2"/>
  <c r="M448" i="2"/>
  <c r="N448" i="2"/>
  <c r="I449" i="2"/>
  <c r="J449" i="2"/>
  <c r="K449" i="2"/>
  <c r="L449" i="2"/>
  <c r="M449" i="2"/>
  <c r="N449" i="2"/>
  <c r="I450" i="2"/>
  <c r="J450" i="2"/>
  <c r="K450" i="2"/>
  <c r="L450" i="2"/>
  <c r="M450" i="2"/>
  <c r="N450" i="2"/>
  <c r="I451" i="2"/>
  <c r="J451" i="2"/>
  <c r="K451" i="2"/>
  <c r="L451" i="2"/>
  <c r="M451" i="2"/>
  <c r="N451" i="2"/>
  <c r="I452" i="2"/>
  <c r="J452" i="2"/>
  <c r="K452" i="2"/>
  <c r="L452" i="2"/>
  <c r="M452" i="2"/>
  <c r="N452" i="2"/>
  <c r="I453" i="2"/>
  <c r="J453" i="2"/>
  <c r="K453" i="2"/>
  <c r="L453" i="2"/>
  <c r="M453" i="2"/>
  <c r="N453" i="2"/>
  <c r="I454" i="2"/>
  <c r="J454" i="2"/>
  <c r="K454" i="2"/>
  <c r="L454" i="2"/>
  <c r="M454" i="2"/>
  <c r="N454" i="2"/>
  <c r="I455" i="2"/>
  <c r="J455" i="2"/>
  <c r="K455" i="2"/>
  <c r="L455" i="2"/>
  <c r="M455" i="2"/>
  <c r="N455" i="2"/>
  <c r="I456" i="2"/>
  <c r="J456" i="2"/>
  <c r="K456" i="2"/>
  <c r="L456" i="2"/>
  <c r="M456" i="2"/>
  <c r="N456" i="2"/>
  <c r="I457" i="2"/>
  <c r="J457" i="2"/>
  <c r="K457" i="2"/>
  <c r="L457" i="2"/>
  <c r="M457" i="2"/>
  <c r="N457" i="2"/>
  <c r="I458" i="2"/>
  <c r="J458" i="2"/>
  <c r="K458" i="2"/>
  <c r="L458" i="2"/>
  <c r="M458" i="2"/>
  <c r="N458" i="2"/>
  <c r="O302" i="2" l="1"/>
  <c r="O224" i="2"/>
  <c r="O318" i="2"/>
  <c r="O254" i="2"/>
  <c r="O240" i="2"/>
  <c r="O248" i="2"/>
  <c r="O344" i="2"/>
  <c r="O24" i="2"/>
  <c r="O8" i="2"/>
  <c r="O384" i="2"/>
  <c r="O373" i="2"/>
  <c r="O286" i="2"/>
  <c r="O283" i="2"/>
  <c r="O270" i="2"/>
  <c r="O116" i="2"/>
  <c r="O27" i="2"/>
  <c r="O192" i="2"/>
  <c r="O179" i="2"/>
  <c r="O115" i="2"/>
  <c r="O112" i="2"/>
  <c r="O96" i="2"/>
  <c r="O409" i="2"/>
  <c r="O287" i="2"/>
  <c r="O208" i="2"/>
  <c r="O139" i="2"/>
  <c r="O128" i="2"/>
  <c r="O64" i="2"/>
  <c r="O59" i="2"/>
  <c r="O51" i="2"/>
  <c r="O16" i="2"/>
  <c r="O445" i="2"/>
  <c r="O442" i="2"/>
  <c r="O436" i="2"/>
  <c r="O429" i="2"/>
  <c r="O428" i="2"/>
  <c r="O425" i="2"/>
  <c r="O400" i="2"/>
  <c r="O392" i="2"/>
  <c r="O345" i="2"/>
  <c r="O334" i="2"/>
  <c r="O296" i="2"/>
  <c r="O271" i="2"/>
  <c r="O232" i="2"/>
  <c r="O180" i="2"/>
  <c r="O176" i="2"/>
  <c r="O160" i="2"/>
  <c r="O91" i="2"/>
  <c r="O76" i="2"/>
  <c r="O43" i="2"/>
  <c r="O40" i="2"/>
  <c r="O19" i="2"/>
  <c r="O446" i="2"/>
  <c r="O397" i="2"/>
  <c r="O360" i="2"/>
  <c r="O352" i="2"/>
  <c r="O335" i="2"/>
  <c r="O319" i="2"/>
  <c r="O255" i="2"/>
  <c r="O227" i="2"/>
  <c r="O216" i="2"/>
  <c r="O187" i="2"/>
  <c r="O155" i="2"/>
  <c r="O140" i="2"/>
  <c r="O107" i="2"/>
  <c r="O104" i="2"/>
  <c r="O99" i="2"/>
  <c r="O83" i="2"/>
  <c r="O67" i="2"/>
  <c r="O11" i="2"/>
  <c r="O3" i="2"/>
  <c r="O306" i="2"/>
  <c r="O219" i="2"/>
  <c r="O195" i="2"/>
  <c r="O144" i="2"/>
  <c r="O35" i="2"/>
  <c r="O243" i="2"/>
  <c r="O203" i="2"/>
  <c r="O123" i="2"/>
  <c r="O458" i="2"/>
  <c r="O452" i="2"/>
  <c r="O421" i="2"/>
  <c r="O408" i="2"/>
  <c r="O357" i="2"/>
  <c r="O303" i="2"/>
  <c r="O235" i="2"/>
  <c r="O211" i="2"/>
  <c r="O200" i="2"/>
  <c r="O171" i="2"/>
  <c r="O168" i="2"/>
  <c r="O163" i="2"/>
  <c r="O147" i="2"/>
  <c r="O131" i="2"/>
  <c r="O80" i="2"/>
  <c r="O52" i="2"/>
  <c r="O48" i="2"/>
  <c r="O32" i="2"/>
  <c r="O424" i="2"/>
  <c r="O290" i="2"/>
  <c r="O417" i="2"/>
  <c r="O416" i="2"/>
  <c r="O381" i="2"/>
  <c r="O378" i="2"/>
  <c r="O377" i="2"/>
  <c r="O376" i="2"/>
  <c r="O368" i="2"/>
  <c r="O361" i="2"/>
  <c r="O338" i="2"/>
  <c r="O315" i="2"/>
  <c r="O280" i="2"/>
  <c r="O274" i="2"/>
  <c r="O251" i="2"/>
  <c r="O312" i="2"/>
  <c r="O451" i="2"/>
  <c r="O426" i="2"/>
  <c r="O405" i="2"/>
  <c r="O331" i="2"/>
  <c r="O267" i="2"/>
  <c r="O448" i="2"/>
  <c r="O432" i="2"/>
  <c r="O393" i="2"/>
  <c r="O389" i="2"/>
  <c r="O353" i="2"/>
  <c r="O349" i="2"/>
  <c r="O328" i="2"/>
  <c r="O322" i="2"/>
  <c r="O299" i="2"/>
  <c r="O264" i="2"/>
  <c r="O258" i="2"/>
  <c r="O172" i="2"/>
  <c r="O148" i="2"/>
  <c r="O136" i="2"/>
  <c r="O108" i="2"/>
  <c r="O84" i="2"/>
  <c r="O72" i="2"/>
  <c r="O44" i="2"/>
  <c r="O430" i="2"/>
  <c r="O401" i="2"/>
  <c r="O385" i="2"/>
  <c r="O365" i="2"/>
  <c r="O339" i="2"/>
  <c r="O332" i="2"/>
  <c r="O323" i="2"/>
  <c r="O316" i="2"/>
  <c r="O300" i="2"/>
  <c r="O291" i="2"/>
  <c r="O284" i="2"/>
  <c r="O275" i="2"/>
  <c r="O268" i="2"/>
  <c r="O259" i="2"/>
  <c r="O252" i="2"/>
  <c r="O236" i="2"/>
  <c r="O220" i="2"/>
  <c r="O204" i="2"/>
  <c r="O188" i="2"/>
  <c r="O164" i="2"/>
  <c r="O152" i="2"/>
  <c r="O124" i="2"/>
  <c r="O100" i="2"/>
  <c r="O88" i="2"/>
  <c r="O60" i="2"/>
  <c r="O36" i="2"/>
  <c r="O20" i="2"/>
  <c r="O4" i="2"/>
  <c r="O37" i="2"/>
  <c r="O21" i="2"/>
  <c r="O453" i="2"/>
  <c r="O449" i="2"/>
  <c r="O433" i="2"/>
  <c r="O413" i="2"/>
  <c r="O410" i="2"/>
  <c r="O394" i="2"/>
  <c r="O369" i="2"/>
  <c r="O244" i="2"/>
  <c r="O228" i="2"/>
  <c r="O212" i="2"/>
  <c r="O196" i="2"/>
  <c r="O184" i="2"/>
  <c r="O156" i="2"/>
  <c r="O132" i="2"/>
  <c r="O120" i="2"/>
  <c r="O92" i="2"/>
  <c r="O68" i="2"/>
  <c r="O56" i="2"/>
  <c r="O28" i="2"/>
  <c r="O12" i="2"/>
  <c r="O346" i="2"/>
  <c r="O311" i="2"/>
  <c r="O304" i="2"/>
  <c r="O301" i="2"/>
  <c r="O298" i="2"/>
  <c r="O289" i="2"/>
  <c r="O247" i="2"/>
  <c r="O242" i="2"/>
  <c r="O231" i="2"/>
  <c r="O226" i="2"/>
  <c r="O215" i="2"/>
  <c r="O210" i="2"/>
  <c r="O199" i="2"/>
  <c r="O194" i="2"/>
  <c r="O135" i="2"/>
  <c r="O130" i="2"/>
  <c r="O71" i="2"/>
  <c r="O66" i="2"/>
  <c r="O456" i="2"/>
  <c r="O454" i="2"/>
  <c r="O420" i="2"/>
  <c r="O415" i="2"/>
  <c r="O404" i="2"/>
  <c r="O399" i="2"/>
  <c r="O388" i="2"/>
  <c r="O383" i="2"/>
  <c r="O372" i="2"/>
  <c r="O367" i="2"/>
  <c r="O356" i="2"/>
  <c r="O351" i="2"/>
  <c r="O294" i="2"/>
  <c r="O292" i="2"/>
  <c r="O245" i="2"/>
  <c r="O229" i="2"/>
  <c r="O213" i="2"/>
  <c r="O151" i="2"/>
  <c r="O146" i="2"/>
  <c r="O87" i="2"/>
  <c r="O82" i="2"/>
  <c r="O441" i="2"/>
  <c r="O434" i="2"/>
  <c r="O431" i="2"/>
  <c r="O362" i="2"/>
  <c r="O457" i="2"/>
  <c r="O450" i="2"/>
  <c r="O447" i="2"/>
  <c r="O444" i="2"/>
  <c r="O435" i="2"/>
  <c r="O418" i="2"/>
  <c r="O402" i="2"/>
  <c r="O386" i="2"/>
  <c r="O370" i="2"/>
  <c r="O354" i="2"/>
  <c r="O336" i="2"/>
  <c r="O333" i="2"/>
  <c r="O330" i="2"/>
  <c r="O321" i="2"/>
  <c r="O279" i="2"/>
  <c r="O272" i="2"/>
  <c r="O269" i="2"/>
  <c r="O266" i="2"/>
  <c r="O257" i="2"/>
  <c r="O167" i="2"/>
  <c r="O162" i="2"/>
  <c r="O103" i="2"/>
  <c r="O98" i="2"/>
  <c r="O39" i="2"/>
  <c r="O34" i="2"/>
  <c r="O23" i="2"/>
  <c r="O18" i="2"/>
  <c r="O7" i="2"/>
  <c r="O440" i="2"/>
  <c r="O438" i="2"/>
  <c r="O437" i="2"/>
  <c r="O423" i="2"/>
  <c r="O412" i="2"/>
  <c r="O407" i="2"/>
  <c r="O396" i="2"/>
  <c r="O391" i="2"/>
  <c r="O380" i="2"/>
  <c r="O375" i="2"/>
  <c r="O364" i="2"/>
  <c r="O359" i="2"/>
  <c r="O348" i="2"/>
  <c r="O343" i="2"/>
  <c r="O326" i="2"/>
  <c r="O324" i="2"/>
  <c r="O262" i="2"/>
  <c r="O260" i="2"/>
  <c r="O183" i="2"/>
  <c r="O178" i="2"/>
  <c r="O119" i="2"/>
  <c r="O114" i="2"/>
  <c r="O55" i="2"/>
  <c r="O50" i="2"/>
  <c r="O197" i="2"/>
  <c r="O181" i="2"/>
  <c r="O165" i="2"/>
  <c r="O133" i="2"/>
  <c r="O117" i="2"/>
  <c r="O85" i="2"/>
  <c r="O69" i="2"/>
  <c r="O53" i="2"/>
  <c r="O5" i="2"/>
  <c r="O455" i="2"/>
  <c r="O439" i="2"/>
  <c r="O443" i="2"/>
  <c r="O427" i="2"/>
  <c r="O422" i="2"/>
  <c r="O419" i="2"/>
  <c r="O414" i="2"/>
  <c r="O411" i="2"/>
  <c r="O406" i="2"/>
  <c r="O403" i="2"/>
  <c r="O398" i="2"/>
  <c r="O395" i="2"/>
  <c r="O390" i="2"/>
  <c r="O387" i="2"/>
  <c r="O382" i="2"/>
  <c r="O379" i="2"/>
  <c r="O374" i="2"/>
  <c r="O371" i="2"/>
  <c r="O366" i="2"/>
  <c r="O363" i="2"/>
  <c r="O358" i="2"/>
  <c r="O355" i="2"/>
  <c r="O350" i="2"/>
  <c r="O347" i="2"/>
  <c r="O342" i="2"/>
  <c r="O340" i="2"/>
  <c r="O310" i="2"/>
  <c r="O308" i="2"/>
  <c r="O307" i="2"/>
  <c r="O278" i="2"/>
  <c r="O276" i="2"/>
  <c r="O237" i="2"/>
  <c r="O221" i="2"/>
  <c r="O205" i="2"/>
  <c r="O189" i="2"/>
  <c r="O173" i="2"/>
  <c r="O157" i="2"/>
  <c r="O141" i="2"/>
  <c r="O125" i="2"/>
  <c r="O109" i="2"/>
  <c r="O93" i="2"/>
  <c r="O77" i="2"/>
  <c r="O61" i="2"/>
  <c r="O45" i="2"/>
  <c r="O29" i="2"/>
  <c r="O13" i="2"/>
  <c r="O149" i="2"/>
  <c r="O101" i="2"/>
  <c r="O337" i="2"/>
  <c r="O327" i="2"/>
  <c r="O320" i="2"/>
  <c r="O317" i="2"/>
  <c r="O314" i="2"/>
  <c r="O305" i="2"/>
  <c r="O295" i="2"/>
  <c r="O288" i="2"/>
  <c r="O285" i="2"/>
  <c r="O282" i="2"/>
  <c r="O273" i="2"/>
  <c r="O263" i="2"/>
  <c r="O256" i="2"/>
  <c r="O253" i="2"/>
  <c r="O250" i="2"/>
  <c r="O239" i="2"/>
  <c r="O234" i="2"/>
  <c r="O223" i="2"/>
  <c r="O218" i="2"/>
  <c r="O207" i="2"/>
  <c r="O202" i="2"/>
  <c r="O191" i="2"/>
  <c r="O186" i="2"/>
  <c r="O175" i="2"/>
  <c r="O170" i="2"/>
  <c r="O159" i="2"/>
  <c r="O154" i="2"/>
  <c r="O143" i="2"/>
  <c r="O138" i="2"/>
  <c r="O127" i="2"/>
  <c r="O122" i="2"/>
  <c r="O111" i="2"/>
  <c r="O106" i="2"/>
  <c r="O95" i="2"/>
  <c r="O90" i="2"/>
  <c r="O79" i="2"/>
  <c r="O74" i="2"/>
  <c r="O63" i="2"/>
  <c r="O58" i="2"/>
  <c r="O47" i="2"/>
  <c r="O42" i="2"/>
  <c r="O31" i="2"/>
  <c r="O26" i="2"/>
  <c r="O15" i="2"/>
  <c r="O10" i="2"/>
  <c r="O325" i="2"/>
  <c r="O309" i="2"/>
  <c r="O293" i="2"/>
  <c r="O277" i="2"/>
  <c r="O261" i="2"/>
  <c r="O341" i="2"/>
  <c r="O329" i="2"/>
  <c r="O313" i="2"/>
  <c r="O297" i="2"/>
  <c r="O281" i="2"/>
  <c r="O265" i="2"/>
  <c r="O249" i="2"/>
  <c r="O246" i="2"/>
  <c r="O241" i="2"/>
  <c r="O238" i="2"/>
  <c r="O233" i="2"/>
  <c r="O230" i="2"/>
  <c r="O225" i="2"/>
  <c r="O222" i="2"/>
  <c r="O217" i="2"/>
  <c r="O214" i="2"/>
  <c r="O209" i="2"/>
  <c r="O206" i="2"/>
  <c r="O201" i="2"/>
  <c r="O198" i="2"/>
  <c r="O193" i="2"/>
  <c r="O190" i="2"/>
  <c r="O185" i="2"/>
  <c r="O182" i="2"/>
  <c r="O177" i="2"/>
  <c r="O174" i="2"/>
  <c r="O169" i="2"/>
  <c r="O166" i="2"/>
  <c r="O161" i="2"/>
  <c r="O158" i="2"/>
  <c r="O153" i="2"/>
  <c r="O150" i="2"/>
  <c r="O145" i="2"/>
  <c r="O142" i="2"/>
  <c r="O137" i="2"/>
  <c r="O134" i="2"/>
  <c r="O129" i="2"/>
  <c r="O126" i="2"/>
  <c r="O121" i="2"/>
  <c r="O118" i="2"/>
  <c r="O113" i="2"/>
  <c r="O110" i="2"/>
  <c r="O105" i="2"/>
  <c r="O102" i="2"/>
  <c r="O97" i="2"/>
  <c r="O94" i="2"/>
  <c r="O89" i="2"/>
  <c r="O86" i="2"/>
  <c r="O81" i="2"/>
  <c r="O78" i="2"/>
  <c r="O73" i="2"/>
  <c r="O70" i="2"/>
  <c r="O65" i="2"/>
  <c r="O62" i="2"/>
  <c r="O57" i="2"/>
  <c r="O54" i="2"/>
  <c r="O49" i="2"/>
  <c r="O46" i="2"/>
  <c r="O41" i="2"/>
  <c r="O38" i="2"/>
  <c r="O33" i="2"/>
  <c r="O30" i="2"/>
  <c r="O25" i="2"/>
  <c r="O22" i="2"/>
  <c r="O17" i="2"/>
  <c r="O14" i="2"/>
  <c r="O9" i="2"/>
  <c r="O6" i="2"/>
  <c r="I459" i="2" l="1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2" i="2"/>
  <c r="A27" i="3" l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26" i="3"/>
  <c r="C31" i="3"/>
  <c r="C40" i="3" l="1"/>
  <c r="E40" i="3" s="1"/>
  <c r="C44" i="3" l="1"/>
  <c r="E44" i="3" s="1"/>
  <c r="J459" i="2" l="1"/>
  <c r="K459" i="2"/>
  <c r="L459" i="2"/>
  <c r="M459" i="2"/>
  <c r="N459" i="2"/>
  <c r="J460" i="2"/>
  <c r="K460" i="2"/>
  <c r="L460" i="2"/>
  <c r="M460" i="2"/>
  <c r="N460" i="2"/>
  <c r="J461" i="2"/>
  <c r="K461" i="2"/>
  <c r="L461" i="2"/>
  <c r="M461" i="2"/>
  <c r="N461" i="2"/>
  <c r="J462" i="2"/>
  <c r="K462" i="2"/>
  <c r="L462" i="2"/>
  <c r="M462" i="2"/>
  <c r="N462" i="2"/>
  <c r="J463" i="2"/>
  <c r="K463" i="2"/>
  <c r="L463" i="2"/>
  <c r="M463" i="2"/>
  <c r="N463" i="2"/>
  <c r="J464" i="2"/>
  <c r="K464" i="2"/>
  <c r="L464" i="2"/>
  <c r="M464" i="2"/>
  <c r="N464" i="2"/>
  <c r="J465" i="2"/>
  <c r="K465" i="2"/>
  <c r="L465" i="2"/>
  <c r="M465" i="2"/>
  <c r="N465" i="2"/>
  <c r="J466" i="2"/>
  <c r="K466" i="2"/>
  <c r="L466" i="2"/>
  <c r="M466" i="2"/>
  <c r="N466" i="2"/>
  <c r="J467" i="2"/>
  <c r="K467" i="2"/>
  <c r="L467" i="2"/>
  <c r="M467" i="2"/>
  <c r="N467" i="2"/>
  <c r="J468" i="2"/>
  <c r="K468" i="2"/>
  <c r="L468" i="2"/>
  <c r="M468" i="2"/>
  <c r="N468" i="2"/>
  <c r="J469" i="2"/>
  <c r="K469" i="2"/>
  <c r="L469" i="2"/>
  <c r="M469" i="2"/>
  <c r="N469" i="2"/>
  <c r="J470" i="2"/>
  <c r="K470" i="2"/>
  <c r="L470" i="2"/>
  <c r="M470" i="2"/>
  <c r="N470" i="2"/>
  <c r="J471" i="2"/>
  <c r="K471" i="2"/>
  <c r="L471" i="2"/>
  <c r="M471" i="2"/>
  <c r="N471" i="2"/>
  <c r="J472" i="2"/>
  <c r="K472" i="2"/>
  <c r="L472" i="2"/>
  <c r="M472" i="2"/>
  <c r="N472" i="2"/>
  <c r="J473" i="2"/>
  <c r="K473" i="2"/>
  <c r="L473" i="2"/>
  <c r="M473" i="2"/>
  <c r="N473" i="2"/>
  <c r="J474" i="2"/>
  <c r="K474" i="2"/>
  <c r="L474" i="2"/>
  <c r="M474" i="2"/>
  <c r="N474" i="2"/>
  <c r="J475" i="2"/>
  <c r="K475" i="2"/>
  <c r="L475" i="2"/>
  <c r="M475" i="2"/>
  <c r="N475" i="2"/>
  <c r="J476" i="2"/>
  <c r="K476" i="2"/>
  <c r="L476" i="2"/>
  <c r="M476" i="2"/>
  <c r="N476" i="2"/>
  <c r="J477" i="2"/>
  <c r="K477" i="2"/>
  <c r="L477" i="2"/>
  <c r="M477" i="2"/>
  <c r="N477" i="2"/>
  <c r="J478" i="2"/>
  <c r="K478" i="2"/>
  <c r="L478" i="2"/>
  <c r="M478" i="2"/>
  <c r="N478" i="2"/>
  <c r="J479" i="2"/>
  <c r="K479" i="2"/>
  <c r="L479" i="2"/>
  <c r="M479" i="2"/>
  <c r="N479" i="2"/>
  <c r="J480" i="2"/>
  <c r="K480" i="2"/>
  <c r="L480" i="2"/>
  <c r="M480" i="2"/>
  <c r="N480" i="2"/>
  <c r="J481" i="2"/>
  <c r="K481" i="2"/>
  <c r="L481" i="2"/>
  <c r="M481" i="2"/>
  <c r="N481" i="2"/>
  <c r="J482" i="2"/>
  <c r="K482" i="2"/>
  <c r="L482" i="2"/>
  <c r="M482" i="2"/>
  <c r="N482" i="2"/>
  <c r="J483" i="2"/>
  <c r="K483" i="2"/>
  <c r="L483" i="2"/>
  <c r="M483" i="2"/>
  <c r="N483" i="2"/>
  <c r="J484" i="2"/>
  <c r="K484" i="2"/>
  <c r="L484" i="2"/>
  <c r="M484" i="2"/>
  <c r="N484" i="2"/>
  <c r="J485" i="2"/>
  <c r="K485" i="2"/>
  <c r="L485" i="2"/>
  <c r="M485" i="2"/>
  <c r="N485" i="2"/>
  <c r="J486" i="2"/>
  <c r="K486" i="2"/>
  <c r="L486" i="2"/>
  <c r="M486" i="2"/>
  <c r="N486" i="2"/>
  <c r="J487" i="2"/>
  <c r="K487" i="2"/>
  <c r="L487" i="2"/>
  <c r="M487" i="2"/>
  <c r="N487" i="2"/>
  <c r="J488" i="2"/>
  <c r="K488" i="2"/>
  <c r="L488" i="2"/>
  <c r="M488" i="2"/>
  <c r="N488" i="2"/>
  <c r="J489" i="2"/>
  <c r="K489" i="2"/>
  <c r="L489" i="2"/>
  <c r="M489" i="2"/>
  <c r="N489" i="2"/>
  <c r="J490" i="2"/>
  <c r="K490" i="2"/>
  <c r="L490" i="2"/>
  <c r="M490" i="2"/>
  <c r="N490" i="2"/>
  <c r="J491" i="2"/>
  <c r="K491" i="2"/>
  <c r="L491" i="2"/>
  <c r="M491" i="2"/>
  <c r="N491" i="2"/>
  <c r="J492" i="2"/>
  <c r="K492" i="2"/>
  <c r="L492" i="2"/>
  <c r="M492" i="2"/>
  <c r="N492" i="2"/>
  <c r="J493" i="2"/>
  <c r="K493" i="2"/>
  <c r="L493" i="2"/>
  <c r="M493" i="2"/>
  <c r="N493" i="2"/>
  <c r="J494" i="2"/>
  <c r="K494" i="2"/>
  <c r="L494" i="2"/>
  <c r="M494" i="2"/>
  <c r="N494" i="2"/>
  <c r="J495" i="2"/>
  <c r="K495" i="2"/>
  <c r="L495" i="2"/>
  <c r="M495" i="2"/>
  <c r="N495" i="2"/>
  <c r="J496" i="2"/>
  <c r="K496" i="2"/>
  <c r="L496" i="2"/>
  <c r="M496" i="2"/>
  <c r="N496" i="2"/>
  <c r="J497" i="2"/>
  <c r="K497" i="2"/>
  <c r="L497" i="2"/>
  <c r="M497" i="2"/>
  <c r="N497" i="2"/>
  <c r="J498" i="2"/>
  <c r="K498" i="2"/>
  <c r="L498" i="2"/>
  <c r="M498" i="2"/>
  <c r="N498" i="2"/>
  <c r="J499" i="2"/>
  <c r="K499" i="2"/>
  <c r="L499" i="2"/>
  <c r="M499" i="2"/>
  <c r="N499" i="2"/>
  <c r="J500" i="2"/>
  <c r="K500" i="2"/>
  <c r="L500" i="2"/>
  <c r="M500" i="2"/>
  <c r="N500" i="2"/>
  <c r="J501" i="2"/>
  <c r="K501" i="2"/>
  <c r="L501" i="2"/>
  <c r="M501" i="2"/>
  <c r="N501" i="2"/>
  <c r="J502" i="2"/>
  <c r="K502" i="2"/>
  <c r="L502" i="2"/>
  <c r="M502" i="2"/>
  <c r="N502" i="2"/>
  <c r="J503" i="2"/>
  <c r="K503" i="2"/>
  <c r="L503" i="2"/>
  <c r="M503" i="2"/>
  <c r="N503" i="2"/>
  <c r="J504" i="2"/>
  <c r="K504" i="2"/>
  <c r="L504" i="2"/>
  <c r="M504" i="2"/>
  <c r="N504" i="2"/>
  <c r="J505" i="2"/>
  <c r="K505" i="2"/>
  <c r="L505" i="2"/>
  <c r="M505" i="2"/>
  <c r="N505" i="2"/>
  <c r="J506" i="2"/>
  <c r="K506" i="2"/>
  <c r="L506" i="2"/>
  <c r="M506" i="2"/>
  <c r="N506" i="2"/>
  <c r="J507" i="2"/>
  <c r="K507" i="2"/>
  <c r="L507" i="2"/>
  <c r="M507" i="2"/>
  <c r="N507" i="2"/>
  <c r="J508" i="2"/>
  <c r="K508" i="2"/>
  <c r="L508" i="2"/>
  <c r="M508" i="2"/>
  <c r="N508" i="2"/>
  <c r="J509" i="2"/>
  <c r="K509" i="2"/>
  <c r="L509" i="2"/>
  <c r="M509" i="2"/>
  <c r="N509" i="2"/>
  <c r="J510" i="2"/>
  <c r="K510" i="2"/>
  <c r="L510" i="2"/>
  <c r="M510" i="2"/>
  <c r="N510" i="2"/>
  <c r="J511" i="2"/>
  <c r="K511" i="2"/>
  <c r="L511" i="2"/>
  <c r="M511" i="2"/>
  <c r="N511" i="2"/>
  <c r="J512" i="2"/>
  <c r="K512" i="2"/>
  <c r="L512" i="2"/>
  <c r="M512" i="2"/>
  <c r="N512" i="2"/>
  <c r="J513" i="2"/>
  <c r="K513" i="2"/>
  <c r="L513" i="2"/>
  <c r="M513" i="2"/>
  <c r="N513" i="2"/>
  <c r="J514" i="2"/>
  <c r="K514" i="2"/>
  <c r="L514" i="2"/>
  <c r="M514" i="2"/>
  <c r="N514" i="2"/>
  <c r="J515" i="2"/>
  <c r="K515" i="2"/>
  <c r="L515" i="2"/>
  <c r="M515" i="2"/>
  <c r="N515" i="2"/>
  <c r="J516" i="2"/>
  <c r="K516" i="2"/>
  <c r="L516" i="2"/>
  <c r="M516" i="2"/>
  <c r="N516" i="2"/>
  <c r="J517" i="2"/>
  <c r="K517" i="2"/>
  <c r="L517" i="2"/>
  <c r="M517" i="2"/>
  <c r="N517" i="2"/>
  <c r="J518" i="2"/>
  <c r="K518" i="2"/>
  <c r="L518" i="2"/>
  <c r="M518" i="2"/>
  <c r="N518" i="2"/>
  <c r="J519" i="2"/>
  <c r="K519" i="2"/>
  <c r="L519" i="2"/>
  <c r="M519" i="2"/>
  <c r="N519" i="2"/>
  <c r="J520" i="2"/>
  <c r="K520" i="2"/>
  <c r="L520" i="2"/>
  <c r="M520" i="2"/>
  <c r="N520" i="2"/>
  <c r="J521" i="2"/>
  <c r="K521" i="2"/>
  <c r="L521" i="2"/>
  <c r="M521" i="2"/>
  <c r="N521" i="2"/>
  <c r="J522" i="2"/>
  <c r="K522" i="2"/>
  <c r="L522" i="2"/>
  <c r="M522" i="2"/>
  <c r="N522" i="2"/>
  <c r="J523" i="2"/>
  <c r="K523" i="2"/>
  <c r="L523" i="2"/>
  <c r="M523" i="2"/>
  <c r="N523" i="2"/>
  <c r="J524" i="2"/>
  <c r="K524" i="2"/>
  <c r="L524" i="2"/>
  <c r="M524" i="2"/>
  <c r="N524" i="2"/>
  <c r="J525" i="2"/>
  <c r="K525" i="2"/>
  <c r="L525" i="2"/>
  <c r="M525" i="2"/>
  <c r="N525" i="2"/>
  <c r="J526" i="2"/>
  <c r="K526" i="2"/>
  <c r="L526" i="2"/>
  <c r="M526" i="2"/>
  <c r="N526" i="2"/>
  <c r="J527" i="2"/>
  <c r="K527" i="2"/>
  <c r="L527" i="2"/>
  <c r="M527" i="2"/>
  <c r="N527" i="2"/>
  <c r="J528" i="2"/>
  <c r="K528" i="2"/>
  <c r="L528" i="2"/>
  <c r="M528" i="2"/>
  <c r="N528" i="2"/>
  <c r="J529" i="2"/>
  <c r="K529" i="2"/>
  <c r="L529" i="2"/>
  <c r="M529" i="2"/>
  <c r="N529" i="2"/>
  <c r="J530" i="2"/>
  <c r="K530" i="2"/>
  <c r="L530" i="2"/>
  <c r="M530" i="2"/>
  <c r="N530" i="2"/>
  <c r="J531" i="2"/>
  <c r="K531" i="2"/>
  <c r="L531" i="2"/>
  <c r="M531" i="2"/>
  <c r="N531" i="2"/>
  <c r="J532" i="2"/>
  <c r="K532" i="2"/>
  <c r="L532" i="2"/>
  <c r="M532" i="2"/>
  <c r="N532" i="2"/>
  <c r="J533" i="2"/>
  <c r="K533" i="2"/>
  <c r="L533" i="2"/>
  <c r="M533" i="2"/>
  <c r="N533" i="2"/>
  <c r="J534" i="2"/>
  <c r="K534" i="2"/>
  <c r="L534" i="2"/>
  <c r="M534" i="2"/>
  <c r="N534" i="2"/>
  <c r="J535" i="2"/>
  <c r="K535" i="2"/>
  <c r="L535" i="2"/>
  <c r="M535" i="2"/>
  <c r="N535" i="2"/>
  <c r="J536" i="2"/>
  <c r="K536" i="2"/>
  <c r="L536" i="2"/>
  <c r="M536" i="2"/>
  <c r="N536" i="2"/>
  <c r="J537" i="2"/>
  <c r="K537" i="2"/>
  <c r="L537" i="2"/>
  <c r="M537" i="2"/>
  <c r="N537" i="2"/>
  <c r="J538" i="2"/>
  <c r="K538" i="2"/>
  <c r="L538" i="2"/>
  <c r="M538" i="2"/>
  <c r="N538" i="2"/>
  <c r="J539" i="2"/>
  <c r="K539" i="2"/>
  <c r="L539" i="2"/>
  <c r="M539" i="2"/>
  <c r="N539" i="2"/>
  <c r="J540" i="2"/>
  <c r="K540" i="2"/>
  <c r="L540" i="2"/>
  <c r="M540" i="2"/>
  <c r="N540" i="2"/>
  <c r="J541" i="2"/>
  <c r="K541" i="2"/>
  <c r="L541" i="2"/>
  <c r="M541" i="2"/>
  <c r="N541" i="2"/>
  <c r="J542" i="2"/>
  <c r="K542" i="2"/>
  <c r="L542" i="2"/>
  <c r="M542" i="2"/>
  <c r="N542" i="2"/>
  <c r="J543" i="2"/>
  <c r="K543" i="2"/>
  <c r="L543" i="2"/>
  <c r="M543" i="2"/>
  <c r="N543" i="2"/>
  <c r="J544" i="2"/>
  <c r="K544" i="2"/>
  <c r="L544" i="2"/>
  <c r="M544" i="2"/>
  <c r="N544" i="2"/>
  <c r="J545" i="2"/>
  <c r="K545" i="2"/>
  <c r="L545" i="2"/>
  <c r="M545" i="2"/>
  <c r="N545" i="2"/>
  <c r="J546" i="2"/>
  <c r="K546" i="2"/>
  <c r="L546" i="2"/>
  <c r="M546" i="2"/>
  <c r="N546" i="2"/>
  <c r="J547" i="2"/>
  <c r="K547" i="2"/>
  <c r="L547" i="2"/>
  <c r="M547" i="2"/>
  <c r="N547" i="2"/>
  <c r="J548" i="2"/>
  <c r="K548" i="2"/>
  <c r="L548" i="2"/>
  <c r="M548" i="2"/>
  <c r="N548" i="2"/>
  <c r="J549" i="2"/>
  <c r="K549" i="2"/>
  <c r="L549" i="2"/>
  <c r="M549" i="2"/>
  <c r="N549" i="2"/>
  <c r="J550" i="2"/>
  <c r="K550" i="2"/>
  <c r="L550" i="2"/>
  <c r="M550" i="2"/>
  <c r="N550" i="2"/>
  <c r="J551" i="2"/>
  <c r="K551" i="2"/>
  <c r="L551" i="2"/>
  <c r="M551" i="2"/>
  <c r="N551" i="2"/>
  <c r="J552" i="2"/>
  <c r="K552" i="2"/>
  <c r="L552" i="2"/>
  <c r="M552" i="2"/>
  <c r="N552" i="2"/>
  <c r="J553" i="2"/>
  <c r="K553" i="2"/>
  <c r="L553" i="2"/>
  <c r="M553" i="2"/>
  <c r="N553" i="2"/>
  <c r="J554" i="2"/>
  <c r="K554" i="2"/>
  <c r="L554" i="2"/>
  <c r="M554" i="2"/>
  <c r="N554" i="2"/>
  <c r="J555" i="2"/>
  <c r="K555" i="2"/>
  <c r="L555" i="2"/>
  <c r="M555" i="2"/>
  <c r="N555" i="2"/>
  <c r="J556" i="2"/>
  <c r="K556" i="2"/>
  <c r="L556" i="2"/>
  <c r="M556" i="2"/>
  <c r="N556" i="2"/>
  <c r="J557" i="2"/>
  <c r="K557" i="2"/>
  <c r="L557" i="2"/>
  <c r="M557" i="2"/>
  <c r="N557" i="2"/>
  <c r="J558" i="2"/>
  <c r="K558" i="2"/>
  <c r="L558" i="2"/>
  <c r="M558" i="2"/>
  <c r="N558" i="2"/>
  <c r="J559" i="2"/>
  <c r="K559" i="2"/>
  <c r="L559" i="2"/>
  <c r="M559" i="2"/>
  <c r="N559" i="2"/>
  <c r="J560" i="2"/>
  <c r="K560" i="2"/>
  <c r="L560" i="2"/>
  <c r="M560" i="2"/>
  <c r="N560" i="2"/>
  <c r="J561" i="2"/>
  <c r="K561" i="2"/>
  <c r="L561" i="2"/>
  <c r="M561" i="2"/>
  <c r="N561" i="2"/>
  <c r="J562" i="2"/>
  <c r="K562" i="2"/>
  <c r="L562" i="2"/>
  <c r="M562" i="2"/>
  <c r="N562" i="2"/>
  <c r="J563" i="2"/>
  <c r="K563" i="2"/>
  <c r="L563" i="2"/>
  <c r="M563" i="2"/>
  <c r="N563" i="2"/>
  <c r="J564" i="2"/>
  <c r="K564" i="2"/>
  <c r="L564" i="2"/>
  <c r="M564" i="2"/>
  <c r="N564" i="2"/>
  <c r="J565" i="2"/>
  <c r="K565" i="2"/>
  <c r="L565" i="2"/>
  <c r="M565" i="2"/>
  <c r="N565" i="2"/>
  <c r="J566" i="2"/>
  <c r="K566" i="2"/>
  <c r="L566" i="2"/>
  <c r="M566" i="2"/>
  <c r="N566" i="2"/>
  <c r="J567" i="2"/>
  <c r="K567" i="2"/>
  <c r="L567" i="2"/>
  <c r="M567" i="2"/>
  <c r="N567" i="2"/>
  <c r="J568" i="2"/>
  <c r="K568" i="2"/>
  <c r="L568" i="2"/>
  <c r="M568" i="2"/>
  <c r="N568" i="2"/>
  <c r="J569" i="2"/>
  <c r="K569" i="2"/>
  <c r="L569" i="2"/>
  <c r="M569" i="2"/>
  <c r="N569" i="2"/>
  <c r="J570" i="2"/>
  <c r="K570" i="2"/>
  <c r="L570" i="2"/>
  <c r="M570" i="2"/>
  <c r="N570" i="2"/>
  <c r="J571" i="2"/>
  <c r="K571" i="2"/>
  <c r="L571" i="2"/>
  <c r="M571" i="2"/>
  <c r="N571" i="2"/>
  <c r="J572" i="2"/>
  <c r="K572" i="2"/>
  <c r="L572" i="2"/>
  <c r="M572" i="2"/>
  <c r="N572" i="2"/>
  <c r="J573" i="2"/>
  <c r="K573" i="2"/>
  <c r="L573" i="2"/>
  <c r="M573" i="2"/>
  <c r="N573" i="2"/>
  <c r="J574" i="2"/>
  <c r="K574" i="2"/>
  <c r="L574" i="2"/>
  <c r="M574" i="2"/>
  <c r="N574" i="2"/>
  <c r="J575" i="2"/>
  <c r="K575" i="2"/>
  <c r="L575" i="2"/>
  <c r="M575" i="2"/>
  <c r="N575" i="2"/>
  <c r="J576" i="2"/>
  <c r="K576" i="2"/>
  <c r="L576" i="2"/>
  <c r="M576" i="2"/>
  <c r="N576" i="2"/>
  <c r="J577" i="2"/>
  <c r="K577" i="2"/>
  <c r="L577" i="2"/>
  <c r="M577" i="2"/>
  <c r="N577" i="2"/>
  <c r="J578" i="2"/>
  <c r="K578" i="2"/>
  <c r="L578" i="2"/>
  <c r="M578" i="2"/>
  <c r="N578" i="2"/>
  <c r="J579" i="2"/>
  <c r="K579" i="2"/>
  <c r="L579" i="2"/>
  <c r="M579" i="2"/>
  <c r="N579" i="2"/>
  <c r="J580" i="2"/>
  <c r="K580" i="2"/>
  <c r="L580" i="2"/>
  <c r="M580" i="2"/>
  <c r="N580" i="2"/>
  <c r="J581" i="2"/>
  <c r="K581" i="2"/>
  <c r="L581" i="2"/>
  <c r="M581" i="2"/>
  <c r="N581" i="2"/>
  <c r="J582" i="2"/>
  <c r="K582" i="2"/>
  <c r="L582" i="2"/>
  <c r="M582" i="2"/>
  <c r="N582" i="2"/>
  <c r="J583" i="2"/>
  <c r="K583" i="2"/>
  <c r="L583" i="2"/>
  <c r="M583" i="2"/>
  <c r="N583" i="2"/>
  <c r="J584" i="2"/>
  <c r="K584" i="2"/>
  <c r="L584" i="2"/>
  <c r="M584" i="2"/>
  <c r="N584" i="2"/>
  <c r="J585" i="2"/>
  <c r="K585" i="2"/>
  <c r="L585" i="2"/>
  <c r="M585" i="2"/>
  <c r="N585" i="2"/>
  <c r="J586" i="2"/>
  <c r="K586" i="2"/>
  <c r="L586" i="2"/>
  <c r="M586" i="2"/>
  <c r="N586" i="2"/>
  <c r="J587" i="2"/>
  <c r="K587" i="2"/>
  <c r="L587" i="2"/>
  <c r="M587" i="2"/>
  <c r="N587" i="2"/>
  <c r="J588" i="2"/>
  <c r="K588" i="2"/>
  <c r="L588" i="2"/>
  <c r="M588" i="2"/>
  <c r="N588" i="2"/>
  <c r="J589" i="2"/>
  <c r="K589" i="2"/>
  <c r="L589" i="2"/>
  <c r="M589" i="2"/>
  <c r="N589" i="2"/>
  <c r="J590" i="2"/>
  <c r="K590" i="2"/>
  <c r="L590" i="2"/>
  <c r="M590" i="2"/>
  <c r="N590" i="2"/>
  <c r="J591" i="2"/>
  <c r="K591" i="2"/>
  <c r="L591" i="2"/>
  <c r="M591" i="2"/>
  <c r="N591" i="2"/>
  <c r="J592" i="2"/>
  <c r="K592" i="2"/>
  <c r="L592" i="2"/>
  <c r="M592" i="2"/>
  <c r="N592" i="2"/>
  <c r="J593" i="2"/>
  <c r="K593" i="2"/>
  <c r="L593" i="2"/>
  <c r="M593" i="2"/>
  <c r="N593" i="2"/>
  <c r="J594" i="2"/>
  <c r="K594" i="2"/>
  <c r="L594" i="2"/>
  <c r="M594" i="2"/>
  <c r="N594" i="2"/>
  <c r="J595" i="2"/>
  <c r="K595" i="2"/>
  <c r="L595" i="2"/>
  <c r="M595" i="2"/>
  <c r="N595" i="2"/>
  <c r="J596" i="2"/>
  <c r="K596" i="2"/>
  <c r="L596" i="2"/>
  <c r="M596" i="2"/>
  <c r="N596" i="2"/>
  <c r="J597" i="2"/>
  <c r="K597" i="2"/>
  <c r="L597" i="2"/>
  <c r="M597" i="2"/>
  <c r="N597" i="2"/>
  <c r="J598" i="2"/>
  <c r="K598" i="2"/>
  <c r="L598" i="2"/>
  <c r="M598" i="2"/>
  <c r="N598" i="2"/>
  <c r="J599" i="2"/>
  <c r="K599" i="2"/>
  <c r="L599" i="2"/>
  <c r="M599" i="2"/>
  <c r="N599" i="2"/>
  <c r="J600" i="2"/>
  <c r="K600" i="2"/>
  <c r="L600" i="2"/>
  <c r="M600" i="2"/>
  <c r="N600" i="2"/>
  <c r="J601" i="2"/>
  <c r="K601" i="2"/>
  <c r="L601" i="2"/>
  <c r="M601" i="2"/>
  <c r="N601" i="2"/>
  <c r="J602" i="2"/>
  <c r="K602" i="2"/>
  <c r="L602" i="2"/>
  <c r="M602" i="2"/>
  <c r="N602" i="2"/>
  <c r="J603" i="2"/>
  <c r="K603" i="2"/>
  <c r="L603" i="2"/>
  <c r="M603" i="2"/>
  <c r="N603" i="2"/>
  <c r="J604" i="2"/>
  <c r="K604" i="2"/>
  <c r="L604" i="2"/>
  <c r="M604" i="2"/>
  <c r="N604" i="2"/>
  <c r="J605" i="2"/>
  <c r="K605" i="2"/>
  <c r="L605" i="2"/>
  <c r="M605" i="2"/>
  <c r="N605" i="2"/>
  <c r="J606" i="2"/>
  <c r="K606" i="2"/>
  <c r="L606" i="2"/>
  <c r="M606" i="2"/>
  <c r="N606" i="2"/>
  <c r="J607" i="2"/>
  <c r="K607" i="2"/>
  <c r="L607" i="2"/>
  <c r="M607" i="2"/>
  <c r="N607" i="2"/>
  <c r="J608" i="2"/>
  <c r="K608" i="2"/>
  <c r="L608" i="2"/>
  <c r="M608" i="2"/>
  <c r="N608" i="2"/>
  <c r="J609" i="2"/>
  <c r="K609" i="2"/>
  <c r="L609" i="2"/>
  <c r="M609" i="2"/>
  <c r="N609" i="2"/>
  <c r="J610" i="2"/>
  <c r="K610" i="2"/>
  <c r="L610" i="2"/>
  <c r="M610" i="2"/>
  <c r="N610" i="2"/>
  <c r="J611" i="2"/>
  <c r="K611" i="2"/>
  <c r="L611" i="2"/>
  <c r="M611" i="2"/>
  <c r="N611" i="2"/>
  <c r="J612" i="2"/>
  <c r="K612" i="2"/>
  <c r="L612" i="2"/>
  <c r="M612" i="2"/>
  <c r="N612" i="2"/>
  <c r="J613" i="2"/>
  <c r="K613" i="2"/>
  <c r="L613" i="2"/>
  <c r="M613" i="2"/>
  <c r="N613" i="2"/>
  <c r="J614" i="2"/>
  <c r="K614" i="2"/>
  <c r="L614" i="2"/>
  <c r="M614" i="2"/>
  <c r="N614" i="2"/>
  <c r="J615" i="2"/>
  <c r="K615" i="2"/>
  <c r="L615" i="2"/>
  <c r="M615" i="2"/>
  <c r="N615" i="2"/>
  <c r="J616" i="2"/>
  <c r="K616" i="2"/>
  <c r="L616" i="2"/>
  <c r="M616" i="2"/>
  <c r="N616" i="2"/>
  <c r="J617" i="2"/>
  <c r="K617" i="2"/>
  <c r="L617" i="2"/>
  <c r="M617" i="2"/>
  <c r="N617" i="2"/>
  <c r="J618" i="2"/>
  <c r="K618" i="2"/>
  <c r="L618" i="2"/>
  <c r="M618" i="2"/>
  <c r="N618" i="2"/>
  <c r="J619" i="2"/>
  <c r="K619" i="2"/>
  <c r="L619" i="2"/>
  <c r="M619" i="2"/>
  <c r="N619" i="2"/>
  <c r="J620" i="2"/>
  <c r="K620" i="2"/>
  <c r="L620" i="2"/>
  <c r="M620" i="2"/>
  <c r="N620" i="2"/>
  <c r="J621" i="2"/>
  <c r="K621" i="2"/>
  <c r="L621" i="2"/>
  <c r="M621" i="2"/>
  <c r="N621" i="2"/>
  <c r="J622" i="2"/>
  <c r="K622" i="2"/>
  <c r="L622" i="2"/>
  <c r="M622" i="2"/>
  <c r="N622" i="2"/>
  <c r="J623" i="2"/>
  <c r="K623" i="2"/>
  <c r="L623" i="2"/>
  <c r="M623" i="2"/>
  <c r="N623" i="2"/>
  <c r="J624" i="2"/>
  <c r="K624" i="2"/>
  <c r="L624" i="2"/>
  <c r="M624" i="2"/>
  <c r="N624" i="2"/>
  <c r="J625" i="2"/>
  <c r="K625" i="2"/>
  <c r="L625" i="2"/>
  <c r="M625" i="2"/>
  <c r="N625" i="2"/>
  <c r="J626" i="2"/>
  <c r="K626" i="2"/>
  <c r="L626" i="2"/>
  <c r="M626" i="2"/>
  <c r="N626" i="2"/>
  <c r="J627" i="2"/>
  <c r="K627" i="2"/>
  <c r="L627" i="2"/>
  <c r="M627" i="2"/>
  <c r="N627" i="2"/>
  <c r="J628" i="2"/>
  <c r="K628" i="2"/>
  <c r="L628" i="2"/>
  <c r="M628" i="2"/>
  <c r="N628" i="2"/>
  <c r="J629" i="2"/>
  <c r="K629" i="2"/>
  <c r="L629" i="2"/>
  <c r="M629" i="2"/>
  <c r="N629" i="2"/>
  <c r="J630" i="2"/>
  <c r="K630" i="2"/>
  <c r="L630" i="2"/>
  <c r="M630" i="2"/>
  <c r="N630" i="2"/>
  <c r="J631" i="2"/>
  <c r="K631" i="2"/>
  <c r="L631" i="2"/>
  <c r="M631" i="2"/>
  <c r="N631" i="2"/>
  <c r="J632" i="2"/>
  <c r="K632" i="2"/>
  <c r="L632" i="2"/>
  <c r="M632" i="2"/>
  <c r="N632" i="2"/>
  <c r="J633" i="2"/>
  <c r="K633" i="2"/>
  <c r="L633" i="2"/>
  <c r="M633" i="2"/>
  <c r="N633" i="2"/>
  <c r="J634" i="2"/>
  <c r="K634" i="2"/>
  <c r="L634" i="2"/>
  <c r="M634" i="2"/>
  <c r="N634" i="2"/>
  <c r="J635" i="2"/>
  <c r="K635" i="2"/>
  <c r="L635" i="2"/>
  <c r="M635" i="2"/>
  <c r="N635" i="2"/>
  <c r="J636" i="2"/>
  <c r="K636" i="2"/>
  <c r="L636" i="2"/>
  <c r="M636" i="2"/>
  <c r="N636" i="2"/>
  <c r="J637" i="2"/>
  <c r="K637" i="2"/>
  <c r="L637" i="2"/>
  <c r="M637" i="2"/>
  <c r="N637" i="2"/>
  <c r="J638" i="2"/>
  <c r="K638" i="2"/>
  <c r="L638" i="2"/>
  <c r="M638" i="2"/>
  <c r="N638" i="2"/>
  <c r="J639" i="2"/>
  <c r="K639" i="2"/>
  <c r="L639" i="2"/>
  <c r="M639" i="2"/>
  <c r="N639" i="2"/>
  <c r="J640" i="2"/>
  <c r="K640" i="2"/>
  <c r="L640" i="2"/>
  <c r="M640" i="2"/>
  <c r="N640" i="2"/>
  <c r="J641" i="2"/>
  <c r="K641" i="2"/>
  <c r="L641" i="2"/>
  <c r="M641" i="2"/>
  <c r="N641" i="2"/>
  <c r="J642" i="2"/>
  <c r="K642" i="2"/>
  <c r="L642" i="2"/>
  <c r="M642" i="2"/>
  <c r="N642" i="2"/>
  <c r="J643" i="2"/>
  <c r="K643" i="2"/>
  <c r="L643" i="2"/>
  <c r="M643" i="2"/>
  <c r="N643" i="2"/>
  <c r="J644" i="2"/>
  <c r="K644" i="2"/>
  <c r="L644" i="2"/>
  <c r="M644" i="2"/>
  <c r="N644" i="2"/>
  <c r="J645" i="2"/>
  <c r="K645" i="2"/>
  <c r="L645" i="2"/>
  <c r="M645" i="2"/>
  <c r="N645" i="2"/>
  <c r="J646" i="2"/>
  <c r="K646" i="2"/>
  <c r="L646" i="2"/>
  <c r="M646" i="2"/>
  <c r="N646" i="2"/>
  <c r="J647" i="2"/>
  <c r="K647" i="2"/>
  <c r="L647" i="2"/>
  <c r="M647" i="2"/>
  <c r="N647" i="2"/>
  <c r="J648" i="2"/>
  <c r="K648" i="2"/>
  <c r="L648" i="2"/>
  <c r="M648" i="2"/>
  <c r="N648" i="2"/>
  <c r="J649" i="2"/>
  <c r="K649" i="2"/>
  <c r="L649" i="2"/>
  <c r="M649" i="2"/>
  <c r="N649" i="2"/>
  <c r="J650" i="2"/>
  <c r="K650" i="2"/>
  <c r="L650" i="2"/>
  <c r="M650" i="2"/>
  <c r="N650" i="2"/>
  <c r="J651" i="2"/>
  <c r="K651" i="2"/>
  <c r="L651" i="2"/>
  <c r="M651" i="2"/>
  <c r="N651" i="2"/>
  <c r="J652" i="2"/>
  <c r="K652" i="2"/>
  <c r="L652" i="2"/>
  <c r="M652" i="2"/>
  <c r="N652" i="2"/>
  <c r="J653" i="2"/>
  <c r="K653" i="2"/>
  <c r="L653" i="2"/>
  <c r="M653" i="2"/>
  <c r="N653" i="2"/>
  <c r="J654" i="2"/>
  <c r="K654" i="2"/>
  <c r="L654" i="2"/>
  <c r="M654" i="2"/>
  <c r="N654" i="2"/>
  <c r="J655" i="2"/>
  <c r="K655" i="2"/>
  <c r="L655" i="2"/>
  <c r="M655" i="2"/>
  <c r="N655" i="2"/>
  <c r="J656" i="2"/>
  <c r="K656" i="2"/>
  <c r="L656" i="2"/>
  <c r="M656" i="2"/>
  <c r="N656" i="2"/>
  <c r="J657" i="2"/>
  <c r="K657" i="2"/>
  <c r="L657" i="2"/>
  <c r="M657" i="2"/>
  <c r="N657" i="2"/>
  <c r="J658" i="2"/>
  <c r="K658" i="2"/>
  <c r="L658" i="2"/>
  <c r="M658" i="2"/>
  <c r="N658" i="2"/>
  <c r="O574" i="2" l="1"/>
  <c r="O558" i="2"/>
  <c r="O555" i="2"/>
  <c r="O549" i="2"/>
  <c r="O638" i="2"/>
  <c r="O634" i="2"/>
  <c r="O506" i="2"/>
  <c r="O482" i="2"/>
  <c r="O528" i="2"/>
  <c r="O466" i="2"/>
  <c r="O598" i="2"/>
  <c r="O474" i="2"/>
  <c r="O639" i="2"/>
  <c r="O606" i="2"/>
  <c r="O594" i="2"/>
  <c r="O522" i="2"/>
  <c r="O504" i="2"/>
  <c r="O490" i="2"/>
  <c r="O658" i="2"/>
  <c r="O622" i="2"/>
  <c r="O619" i="2"/>
  <c r="O611" i="2"/>
  <c r="O579" i="2"/>
  <c r="O570" i="2"/>
  <c r="O498" i="2"/>
  <c r="O464" i="2"/>
  <c r="O460" i="2"/>
  <c r="O647" i="2"/>
  <c r="O630" i="2"/>
  <c r="O599" i="2"/>
  <c r="O590" i="2"/>
  <c r="O566" i="2"/>
  <c r="O530" i="2"/>
  <c r="O524" i="2"/>
  <c r="O637" i="2"/>
  <c r="O633" i="2"/>
  <c r="O620" i="2"/>
  <c r="O616" i="2"/>
  <c r="O614" i="2"/>
  <c r="O612" i="2"/>
  <c r="O608" i="2"/>
  <c r="O597" i="2"/>
  <c r="O593" i="2"/>
  <c r="O572" i="2"/>
  <c r="O568" i="2"/>
  <c r="O567" i="2"/>
  <c r="O563" i="2"/>
  <c r="O557" i="2"/>
  <c r="O553" i="2"/>
  <c r="O551" i="2"/>
  <c r="O547" i="2"/>
  <c r="O546" i="2"/>
  <c r="O496" i="2"/>
  <c r="O494" i="2"/>
  <c r="O462" i="2"/>
  <c r="O656" i="2"/>
  <c r="O652" i="2"/>
  <c r="O651" i="2"/>
  <c r="O650" i="2"/>
  <c r="O648" i="2"/>
  <c r="O644" i="2"/>
  <c r="O643" i="2"/>
  <c r="O640" i="2"/>
  <c r="O631" i="2"/>
  <c r="O629" i="2"/>
  <c r="O626" i="2"/>
  <c r="O625" i="2"/>
  <c r="O604" i="2"/>
  <c r="O603" i="2"/>
  <c r="O600" i="2"/>
  <c r="O595" i="2"/>
  <c r="O589" i="2"/>
  <c r="O586" i="2"/>
  <c r="O585" i="2"/>
  <c r="O520" i="2"/>
  <c r="O518" i="2"/>
  <c r="O514" i="2"/>
  <c r="O512" i="2"/>
  <c r="O510" i="2"/>
  <c r="O508" i="2"/>
  <c r="O488" i="2"/>
  <c r="O486" i="2"/>
  <c r="O636" i="2"/>
  <c r="O635" i="2"/>
  <c r="O632" i="2"/>
  <c r="O623" i="2"/>
  <c r="O621" i="2"/>
  <c r="O618" i="2"/>
  <c r="O617" i="2"/>
  <c r="O573" i="2"/>
  <c r="O569" i="2"/>
  <c r="O544" i="2"/>
  <c r="O542" i="2"/>
  <c r="O540" i="2"/>
  <c r="O538" i="2"/>
  <c r="O534" i="2"/>
  <c r="O532" i="2"/>
  <c r="O657" i="2"/>
  <c r="O654" i="2"/>
  <c r="O653" i="2"/>
  <c r="O607" i="2"/>
  <c r="O605" i="2"/>
  <c r="O602" i="2"/>
  <c r="O601" i="2"/>
  <c r="O588" i="2"/>
  <c r="O584" i="2"/>
  <c r="O583" i="2"/>
  <c r="O582" i="2"/>
  <c r="O580" i="2"/>
  <c r="O576" i="2"/>
  <c r="O575" i="2"/>
  <c r="O571" i="2"/>
  <c r="O565" i="2"/>
  <c r="O562" i="2"/>
  <c r="O561" i="2"/>
  <c r="O516" i="2"/>
  <c r="O484" i="2"/>
  <c r="O472" i="2"/>
  <c r="O470" i="2"/>
  <c r="O468" i="2"/>
  <c r="O655" i="2"/>
  <c r="O649" i="2"/>
  <c r="O646" i="2"/>
  <c r="O645" i="2"/>
  <c r="O642" i="2"/>
  <c r="O641" i="2"/>
  <c r="O628" i="2"/>
  <c r="O627" i="2"/>
  <c r="O624" i="2"/>
  <c r="O615" i="2"/>
  <c r="O613" i="2"/>
  <c r="O610" i="2"/>
  <c r="O609" i="2"/>
  <c r="O596" i="2"/>
  <c r="O592" i="2"/>
  <c r="O591" i="2"/>
  <c r="O587" i="2"/>
  <c r="O581" i="2"/>
  <c r="O578" i="2"/>
  <c r="O577" i="2"/>
  <c r="O564" i="2"/>
  <c r="O560" i="2"/>
  <c r="O559" i="2"/>
  <c r="O554" i="2"/>
  <c r="O550" i="2"/>
  <c r="O536" i="2"/>
  <c r="O526" i="2"/>
  <c r="O502" i="2"/>
  <c r="O500" i="2"/>
  <c r="O492" i="2"/>
  <c r="O480" i="2"/>
  <c r="O478" i="2"/>
  <c r="O476" i="2"/>
  <c r="O552" i="2"/>
  <c r="O548" i="2"/>
  <c r="O556" i="2"/>
  <c r="O541" i="2"/>
  <c r="O539" i="2"/>
  <c r="O533" i="2"/>
  <c r="O531" i="2"/>
  <c r="O525" i="2"/>
  <c r="O523" i="2"/>
  <c r="O517" i="2"/>
  <c r="O515" i="2"/>
  <c r="O509" i="2"/>
  <c r="O507" i="2"/>
  <c r="O501" i="2"/>
  <c r="O499" i="2"/>
  <c r="O493" i="2"/>
  <c r="O491" i="2"/>
  <c r="O485" i="2"/>
  <c r="O483" i="2"/>
  <c r="O477" i="2"/>
  <c r="O475" i="2"/>
  <c r="O469" i="2"/>
  <c r="O467" i="2"/>
  <c r="O461" i="2"/>
  <c r="O459" i="2"/>
  <c r="O545" i="2"/>
  <c r="O543" i="2"/>
  <c r="O537" i="2"/>
  <c r="O535" i="2"/>
  <c r="O529" i="2"/>
  <c r="O527" i="2"/>
  <c r="O521" i="2"/>
  <c r="O519" i="2"/>
  <c r="O513" i="2"/>
  <c r="O511" i="2"/>
  <c r="O505" i="2"/>
  <c r="O503" i="2"/>
  <c r="O497" i="2"/>
  <c r="O495" i="2"/>
  <c r="O489" i="2"/>
  <c r="O487" i="2"/>
  <c r="O481" i="2"/>
  <c r="O479" i="2"/>
  <c r="O473" i="2"/>
  <c r="O471" i="2"/>
  <c r="O465" i="2"/>
  <c r="O463" i="2"/>
  <c r="C26" i="3"/>
  <c r="E26" i="3" s="1"/>
  <c r="C27" i="3"/>
  <c r="C28" i="3"/>
  <c r="E28" i="3" s="1"/>
  <c r="C29" i="3"/>
  <c r="C30" i="3"/>
  <c r="C32" i="3"/>
  <c r="E32" i="3" s="1"/>
  <c r="C33" i="3"/>
  <c r="E33" i="3" s="1"/>
  <c r="C34" i="3"/>
  <c r="E34" i="3" s="1"/>
  <c r="C35" i="3"/>
  <c r="C36" i="3"/>
  <c r="C37" i="3"/>
  <c r="E37" i="3" s="1"/>
  <c r="C38" i="3"/>
  <c r="C39" i="3"/>
  <c r="E39" i="3" s="1"/>
  <c r="C41" i="3"/>
  <c r="E41" i="3" s="1"/>
  <c r="C42" i="3"/>
  <c r="C43" i="3"/>
  <c r="E43" i="3" s="1"/>
  <c r="C45" i="3"/>
  <c r="C46" i="3"/>
  <c r="C47" i="3"/>
  <c r="C48" i="3"/>
  <c r="C49" i="3"/>
  <c r="C50" i="3"/>
  <c r="E50" i="3" s="1"/>
  <c r="C51" i="3"/>
  <c r="C52" i="3"/>
  <c r="E52" i="3" s="1"/>
  <c r="C53" i="3"/>
  <c r="C54" i="3"/>
  <c r="C55" i="3"/>
  <c r="C56" i="3"/>
  <c r="C25" i="3"/>
  <c r="E25" i="3" s="1"/>
  <c r="E57" i="3" l="1"/>
  <c r="C57" i="3"/>
  <c r="D48" i="3" s="1"/>
  <c r="C9" i="3"/>
  <c r="N2" i="2"/>
  <c r="M2" i="2"/>
  <c r="L2" i="2"/>
  <c r="K2" i="2"/>
  <c r="J2" i="2"/>
  <c r="E58" i="3" l="1"/>
  <c r="K18" i="3"/>
  <c r="G18" i="3"/>
  <c r="J18" i="3"/>
  <c r="I18" i="3"/>
  <c r="H18" i="3"/>
  <c r="D54" i="3"/>
  <c r="D31" i="3"/>
  <c r="D29" i="3"/>
  <c r="D46" i="3"/>
  <c r="D47" i="3"/>
  <c r="D30" i="3"/>
  <c r="D36" i="3"/>
  <c r="D49" i="3"/>
  <c r="D51" i="3"/>
  <c r="D56" i="3"/>
  <c r="D25" i="3"/>
  <c r="D27" i="3"/>
  <c r="D38" i="3"/>
  <c r="D39" i="3"/>
  <c r="D28" i="3"/>
  <c r="D33" i="3"/>
  <c r="D34" i="3"/>
  <c r="D52" i="3"/>
  <c r="D35" i="3"/>
  <c r="D53" i="3"/>
  <c r="D50" i="3"/>
  <c r="D55" i="3"/>
  <c r="D40" i="3"/>
  <c r="D44" i="3"/>
  <c r="D43" i="3"/>
  <c r="D26" i="3"/>
  <c r="D45" i="3"/>
  <c r="D41" i="3"/>
  <c r="D37" i="3"/>
  <c r="D32" i="3"/>
  <c r="D42" i="3"/>
  <c r="G19" i="3"/>
  <c r="I14" i="3"/>
  <c r="I20" i="3"/>
  <c r="K11" i="3"/>
  <c r="G17" i="3"/>
  <c r="I9" i="3"/>
  <c r="G11" i="3"/>
  <c r="I10" i="3"/>
  <c r="I16" i="3"/>
  <c r="K19" i="3"/>
  <c r="K17" i="3"/>
  <c r="I11" i="3"/>
  <c r="K15" i="3"/>
  <c r="G15" i="3"/>
  <c r="K13" i="3"/>
  <c r="G13" i="3"/>
  <c r="J12" i="3"/>
  <c r="I12" i="3"/>
  <c r="J14" i="3"/>
  <c r="J11" i="3"/>
  <c r="H11" i="3"/>
  <c r="J19" i="3"/>
  <c r="J10" i="3"/>
  <c r="H20" i="3"/>
  <c r="I15" i="3"/>
  <c r="K14" i="3"/>
  <c r="G14" i="3"/>
  <c r="I13" i="3"/>
  <c r="K12" i="3"/>
  <c r="G12" i="3"/>
  <c r="H15" i="3"/>
  <c r="H13" i="3"/>
  <c r="K10" i="3"/>
  <c r="G10" i="3"/>
  <c r="I19" i="3"/>
  <c r="K16" i="3"/>
  <c r="G16" i="3"/>
  <c r="I17" i="3"/>
  <c r="H9" i="3"/>
  <c r="F11" i="3"/>
  <c r="F19" i="3"/>
  <c r="H10" i="3"/>
  <c r="H16" i="3"/>
  <c r="J15" i="3"/>
  <c r="H14" i="3"/>
  <c r="J13" i="3"/>
  <c r="H19" i="3"/>
  <c r="H12" i="3"/>
  <c r="J16" i="3"/>
  <c r="J17" i="3"/>
  <c r="H17" i="3"/>
  <c r="J9" i="3"/>
  <c r="K20" i="3"/>
  <c r="F15" i="3"/>
  <c r="F13" i="3"/>
  <c r="J20" i="3"/>
  <c r="F20" i="3"/>
  <c r="F9" i="3"/>
  <c r="G20" i="3"/>
  <c r="F17" i="3"/>
  <c r="O2" i="2"/>
  <c r="K9" i="3"/>
  <c r="G9" i="3"/>
  <c r="F18" i="3"/>
  <c r="F16" i="3"/>
  <c r="F14" i="3"/>
  <c r="F12" i="3"/>
  <c r="F10" i="3"/>
  <c r="C10" i="3"/>
  <c r="C11" i="3"/>
  <c r="C12" i="3"/>
  <c r="C13" i="3"/>
  <c r="C14" i="3"/>
  <c r="C15" i="3"/>
  <c r="C16" i="3"/>
  <c r="C17" i="3"/>
  <c r="C18" i="3"/>
  <c r="C19" i="3"/>
  <c r="C20" i="3"/>
  <c r="L18" i="3" l="1"/>
  <c r="L15" i="3"/>
  <c r="L20" i="3"/>
  <c r="L16" i="3"/>
  <c r="L11" i="3"/>
  <c r="L14" i="3"/>
  <c r="L19" i="3"/>
  <c r="H21" i="3"/>
  <c r="I21" i="3"/>
  <c r="L12" i="3"/>
  <c r="L9" i="3"/>
  <c r="L10" i="3"/>
  <c r="L17" i="3"/>
  <c r="L13" i="3"/>
  <c r="G21" i="3"/>
  <c r="J21" i="3"/>
  <c r="F21" i="3"/>
  <c r="K21" i="3"/>
  <c r="C21" i="3"/>
  <c r="D19" i="3" s="1"/>
  <c r="C4" i="3"/>
  <c r="C5" i="3"/>
  <c r="C3" i="3"/>
  <c r="F22" i="3" l="1"/>
  <c r="H22" i="3"/>
  <c r="L21" i="3"/>
  <c r="J22" i="3"/>
  <c r="D9" i="3"/>
  <c r="D11" i="3"/>
  <c r="D12" i="3"/>
  <c r="D20" i="3"/>
  <c r="D18" i="3"/>
  <c r="D13" i="3"/>
  <c r="D16" i="3"/>
  <c r="D15" i="3"/>
  <c r="D14" i="3"/>
  <c r="D10" i="3"/>
  <c r="D17" i="3"/>
  <c r="C6" i="3"/>
  <c r="D3" i="3" s="1"/>
  <c r="D4" i="3" l="1"/>
  <c r="D5" i="3"/>
</calcChain>
</file>

<file path=xl/sharedStrings.xml><?xml version="1.0" encoding="utf-8"?>
<sst xmlns="http://schemas.openxmlformats.org/spreadsheetml/2006/main" count="2418" uniqueCount="1005">
  <si>
    <t>Худоконенко Антон Александрович</t>
  </si>
  <si>
    <t>Пористо-мастичные асфальтобетонные смеси для устройства слоев износа</t>
  </si>
  <si>
    <t>Автомобильные дороги</t>
  </si>
  <si>
    <t>Сударкина Валерия Андреевна</t>
  </si>
  <si>
    <t>Расчет накопления усталостных разрушений дорожных конструкций магистральных дорог</t>
  </si>
  <si>
    <t>бакалавриат</t>
  </si>
  <si>
    <t>Васильев Рушан Александрович</t>
  </si>
  <si>
    <t>Композиционные смеси для устройства тонкослойных слоев покрытий, обладающие высокими эксплуатационными характеристиками. I часть разработка составов композиционных смесей</t>
  </si>
  <si>
    <t>Асланян Григорий Владимирович</t>
  </si>
  <si>
    <t>Диагностика состояния автомобильной дороги М-4 «Дон» на сетевом уровне</t>
  </si>
  <si>
    <t>Глушков Иван Вячеславович</t>
  </si>
  <si>
    <t>Детская Республиканская больница в г. Горно-Алтайске</t>
  </si>
  <si>
    <t>Хамгушкеев Матвей Саянович</t>
  </si>
  <si>
    <t>Галяутдинов Дауд Рашидович</t>
  </si>
  <si>
    <t>Прочность железобетонных балок на податливых опорах с распором при статическом и кратковременном динамическом нагружении</t>
  </si>
  <si>
    <t>магистратура</t>
  </si>
  <si>
    <t>Промышленное и гражданское строительство</t>
  </si>
  <si>
    <t>Четырнадцатиэтажный жилой дом со встроенным гаражом-стоянкой в г. Улан-Удэ.</t>
  </si>
  <si>
    <t xml:space="preserve">Ливандовский Николай Николаевич </t>
  </si>
  <si>
    <t>Работа несущих конструкций многоэтажного здания с учетом грунтового основания</t>
  </si>
  <si>
    <t>Бойко Ольга Станиславовна</t>
  </si>
  <si>
    <t>Здание центра управления на площадке промышленной строительно-эксплуатационной базы космодрома «Восточный»</t>
  </si>
  <si>
    <t>Авраменко Алена Сергеевна</t>
  </si>
  <si>
    <t>Расчет и конструирование усиления железобетонных конструкций с применением сталефибробетона для жилого дома, высотой 83,4м в г.Екатеринбурге</t>
  </si>
  <si>
    <t>Донской ГТУ</t>
  </si>
  <si>
    <t>Чернов Сергей Анатольевич, доцент, к.т.н.</t>
  </si>
  <si>
    <t>НИР</t>
  </si>
  <si>
    <t>Наименование организации (кратко)</t>
  </si>
  <si>
    <t>Углова Евгения Владимировна, зав.каф., д.т.н., профессор</t>
  </si>
  <si>
    <t>специалитет</t>
  </si>
  <si>
    <t>Тиратурян Артем Николаевич, ст.преп., к.т.н.</t>
  </si>
  <si>
    <t>Пахмурин Олег Равильевич, доцент, к.т.н., доцент</t>
  </si>
  <si>
    <t>Томский ГАСУ</t>
  </si>
  <si>
    <t>Проект</t>
  </si>
  <si>
    <t>Кумпяк Олег Григорьевич, зав.каф., д.т.н., профессор</t>
  </si>
  <si>
    <t>Фамилия Имя Отчество автора</t>
  </si>
  <si>
    <t>Тема ВКР</t>
  </si>
  <si>
    <t>Фамилия Имя Отчество руководителя</t>
  </si>
  <si>
    <t>уровень образования</t>
  </si>
  <si>
    <t>Тип ВКР</t>
  </si>
  <si>
    <t>Номинация</t>
  </si>
  <si>
    <t xml:space="preserve">Шкрабовская Анастасия Юрьевна </t>
  </si>
  <si>
    <t>Экспертиза, управление и реализация проекта торгового комплекса в г. Самаре</t>
  </si>
  <si>
    <t>Оберемок Марина Игоревна</t>
  </si>
  <si>
    <t>Пути повышения эффективности девелопмента территорий Белгородской агломерации</t>
  </si>
  <si>
    <t>Мотунова Марина Сергеевна</t>
  </si>
  <si>
    <t>Экспертиза конструктивных, организационных и технологических решений проекта реконструкции промышленного здания в торгово-офисное в г. Белгороде</t>
  </si>
  <si>
    <t>Белгородский ГТУ</t>
  </si>
  <si>
    <t>Инвестиционно-строительная деятельность</t>
  </si>
  <si>
    <t>Мазур Василий Валерьевич</t>
  </si>
  <si>
    <t>Проект строительства участка ул. Фёдорова, от ул. Федюнинского до ул. Солнечная в г.Тюмени</t>
  </si>
  <si>
    <t>Городское строительство и хозяйство</t>
  </si>
  <si>
    <t>Белканова Марина Юрьевна</t>
  </si>
  <si>
    <t>Исследование свойств осадков очистных сооружений водопровода и методов их кондиционирования</t>
  </si>
  <si>
    <t>Водоснабжение и водоотведение</t>
  </si>
  <si>
    <t>Южно-Уральский ГУ</t>
  </si>
  <si>
    <t>Николаенко Елена Валентиновна, доцент, к.т.н., доцент</t>
  </si>
  <si>
    <t>Козельский Иван Сергеевич</t>
  </si>
  <si>
    <t>Верхне-Красногорские МГЭС</t>
  </si>
  <si>
    <t>Саинов Михаил Петрович, доцент, к.т.н., доцент</t>
  </si>
  <si>
    <t>Гидротехническое строительство</t>
  </si>
  <si>
    <t>Московский ГСУ</t>
  </si>
  <si>
    <t>Власова Мария Сергеевна</t>
  </si>
  <si>
    <t>40-квартирный жилой дом с детской библиотекой и мансардой в г. Орёл</t>
  </si>
  <si>
    <t>Ивановский ГПУ</t>
  </si>
  <si>
    <t>Тощакова Елена Вячеславовна, к.т.н., доцент</t>
  </si>
  <si>
    <t>Наумов Андрей Евгеньевич, к.т.н., доцент</t>
  </si>
  <si>
    <t>Васькова Инна Андреевна</t>
  </si>
  <si>
    <t>Проект регионального аэропорта в Рязанской области</t>
  </si>
  <si>
    <t>Векилян Михаил Оганесович, зам. зав. каф., доцент, член Международного Союза Архитекторов</t>
  </si>
  <si>
    <t>Архитектурно-строительное проектирование</t>
  </si>
  <si>
    <t>Апостолов Константин Павлович</t>
  </si>
  <si>
    <t>Сравнительная оценка методов дистанционного мониторинга транспортных потоков крупнейших и крупных городов РФ</t>
  </si>
  <si>
    <t>Тюменский ИУ</t>
  </si>
  <si>
    <t>Тимоховец Вера Дмитриевна, ассистент</t>
  </si>
  <si>
    <t>Ивановский Андрей Владимирович</t>
  </si>
  <si>
    <t>Проект благоустройства лесопарковой зоны на территории района Мысовский г. Тюмень</t>
  </si>
  <si>
    <t>Мирошников Павел Алексеевич</t>
  </si>
  <si>
    <t>Проект строительства автомобильной дороги Подъезд к аэропорту «Южный» в г. Ростов-на-Дону.</t>
  </si>
  <si>
    <t>Чефранова Вероника Владимировна</t>
  </si>
  <si>
    <t>Проект строительства транспортной развязки на пересечении улиц Мельникайте - 50 лет Октября, г. Тюмень</t>
  </si>
  <si>
    <t>Санников Сергей Павлович, зав. каф., к.т.н, доцент</t>
  </si>
  <si>
    <t>Сыркин Олег Олегович</t>
  </si>
  <si>
    <t>Пенобетон естественного твердения с улучшенными технологическими и эксплуатационными характеристиками</t>
  </si>
  <si>
    <t xml:space="preserve">Кудяков Александр Иванович, д.т.н, профессор </t>
  </si>
  <si>
    <t>Производство и применение строительных материалов, изделий и конструкций</t>
  </si>
  <si>
    <t>Ефремова Виктория Александровна</t>
  </si>
  <si>
    <t>Модифицированный цементобетон с глиоксальсодержащими добавками</t>
  </si>
  <si>
    <t>Кудяков Александр Иванович, д.т.н., профессор, Симакова Анна Сергеевна</t>
  </si>
  <si>
    <t>Дворец бракосочетания в г. Рязани</t>
  </si>
  <si>
    <t>Иванова Елизавета Игоревна</t>
  </si>
  <si>
    <t>Исследование железобетонных балок методом конечных элементов</t>
  </si>
  <si>
    <t>Мурманский ГТУ</t>
  </si>
  <si>
    <t>Котов Алексей Алексеевич, профессор, к.т.н., доцент</t>
  </si>
  <si>
    <t>Наталья Александровна Осина, доцент, канд. арх.</t>
  </si>
  <si>
    <t>Кенина Кристина Алексеевна</t>
  </si>
  <si>
    <t>Школа искусств в г. Белгороде</t>
  </si>
  <si>
    <t>Дегтев Илья Алексеевич, зав.каф., к.т.н., профессор, Солонина Наталья Александровна, рук. СПКБ</t>
  </si>
  <si>
    <t xml:space="preserve">Шахов Олег Николаевич </t>
  </si>
  <si>
    <t>Жуков Антон Евгеньевич</t>
  </si>
  <si>
    <t>Комплекс технологического оборудования для производства сухих строительных смесей производительностью 20 тыс. т. в год</t>
  </si>
  <si>
    <t>Киреева Алена Игоревна</t>
  </si>
  <si>
    <t>Исследование процесса полусухого формования керамических изделий из глинозольного пресс-порошка на гидравлическом прессе</t>
  </si>
  <si>
    <t>Щепочкина Юлия Алексеевна, профессор, д.т.н., профессор</t>
  </si>
  <si>
    <t>Жбанова Елена Валентиновна, доцент, к.т.н.</t>
  </si>
  <si>
    <t>Гусев Евгений Валентинович, доцент, к.т.н.</t>
  </si>
  <si>
    <t>Изучение влияния вида заполнителя и водоудерживающих добавок на свойства мелкозернистого бетона</t>
  </si>
  <si>
    <t>Пониткина Юлия Николаевна</t>
  </si>
  <si>
    <t>Реконструкция промышленной площадки под оптово-распределительный центр в г. Тюмени</t>
  </si>
  <si>
    <t xml:space="preserve">Пономарева Оксана Олеговна </t>
  </si>
  <si>
    <t xml:space="preserve">Инвестиционный проект строительства завода по переработке картофеля </t>
  </si>
  <si>
    <t>Мартюшева Анжелика Ивановна, ст.преп.</t>
  </si>
  <si>
    <t>Щербинина Евгения Олеговна</t>
  </si>
  <si>
    <t>Исследование влияния фракционного состава, влажности и давления прессования на осадку пресс-масс и свойства стеновой керамики из техногенного и природного сырья</t>
  </si>
  <si>
    <t>Сорочинский Александр Владимирович</t>
  </si>
  <si>
    <t>Сибирский ГИУ</t>
  </si>
  <si>
    <t>Бетонно-растворный узел производительностью сто пятьдесят тысяч кубометров</t>
  </si>
  <si>
    <t>Столбоушкин Андрей Юрьевич, профессор, д.т.н., доцент</t>
  </si>
  <si>
    <t>Панова Валентина Феодосьевна, профессор, к.т.н., доцент</t>
  </si>
  <si>
    <t>Широков Александр Иванович</t>
  </si>
  <si>
    <t>Проект инженерного благоустройства и озеленения территории вдоль верхней трассы со стороны горы Хербис</t>
  </si>
  <si>
    <t>Саая Светлана Сергеевна, доцент, к.т.н., доцент</t>
  </si>
  <si>
    <t>Тувинский ГУ</t>
  </si>
  <si>
    <t>Технология и организация строительства</t>
  </si>
  <si>
    <t>Геотехника</t>
  </si>
  <si>
    <t>Теплогазоснабжение и вентиляция</t>
  </si>
  <si>
    <t>Механизация строительства и строительной индустрии</t>
  </si>
  <si>
    <t>Ахтариев Рамиль Ришатович</t>
  </si>
  <si>
    <t>Вагизов Алмаз Зиннурович</t>
  </si>
  <si>
    <t>Соколов Владимир Александрович</t>
  </si>
  <si>
    <t>Кабанова Татьяна Владимировна</t>
  </si>
  <si>
    <t>Мусин Булат Хамитович</t>
  </si>
  <si>
    <t>Казанский ГАСУ</t>
  </si>
  <si>
    <t>Завод железобетонных изделий по технологии циркуляции поддонов</t>
  </si>
  <si>
    <t>Газоснабжение коттеджного поселка "Цветочный" и предприятия по производству гипса</t>
  </si>
  <si>
    <t>Отопление и вентиляция универсального спорткомплекса</t>
  </si>
  <si>
    <t>Отопление и вентиляция торгово-развлекательного комплекса</t>
  </si>
  <si>
    <t>Газоснабжение коттеджного поселка "Зеленцино" Московской области и предприятия по производству стекловолокна</t>
  </si>
  <si>
    <t>Уткин Дмитрий Геннадьевич, доцент, к.т.н.</t>
  </si>
  <si>
    <t>Морозова Нина Николаевна, доцент, к.т.н., доцент</t>
  </si>
  <si>
    <t>Барышева Ольга Борисовна, доцент, к.т.н., доцент</t>
  </si>
  <si>
    <t>Зиганшин Арслан Маликович, доцент, к.т.н.</t>
  </si>
  <si>
    <t>Шарафутдинов Линар Альфредович</t>
  </si>
  <si>
    <t>Кашаев Эдуард Фяридович</t>
  </si>
  <si>
    <t>Мингазеева Дания Наилевна</t>
  </si>
  <si>
    <t>Совершенствование методики расчёта усиления изгибаемых железобетонных элементов сталефибробетоном с применением нелинейной деформационной модели</t>
  </si>
  <si>
    <t>Цементы низкой водопотребности с применением концентрированных растворов суперпластификаторов</t>
  </si>
  <si>
    <t>Исследование свободно-конвективных течений над горизонтальными цилиндрами</t>
  </si>
  <si>
    <t>Радайкин Олег Валерьевич, доцент, к.т.н.</t>
  </si>
  <si>
    <t>Хохряков Олег Викторович, доцент, к.т.н.</t>
  </si>
  <si>
    <t>Минаев Максим Алексеевич</t>
  </si>
  <si>
    <t>Проект участка автомобильной дороги ст-ца Нижегородская – пос. Мезмай – Лагонаки в Апшеронском районе Краснодарского края</t>
  </si>
  <si>
    <t>Катасонов Максим Викторович, доцент, к.т.н., доцент</t>
  </si>
  <si>
    <t>Арутюнян Джульетта Манвеловна</t>
  </si>
  <si>
    <t>Водоотведение города Нижегородской области и очистка сточных вод машиностроительного предприятия</t>
  </si>
  <si>
    <t>Москвичева Анастасия Владимировна, доцент, к.т.н., доцент</t>
  </si>
  <si>
    <t>Михайлов Богдан Владимирович</t>
  </si>
  <si>
    <t>Водоснабжение города Краснодарского края и загородного оздоровительного комплекса</t>
  </si>
  <si>
    <t>Потоловский Роман Валерьевич, доцент, к.т.н.</t>
  </si>
  <si>
    <t>Скрылёв Григорий Васильевич</t>
  </si>
  <si>
    <t>Проектирование автодорожного моста в Волгоградской области</t>
  </si>
  <si>
    <t>Евсеева Анастасия Николаевна</t>
  </si>
  <si>
    <t>Проектирование централизованной системы горячего водоснабжения жилого комплекса «Династия» в г. Саранске</t>
  </si>
  <si>
    <t>Буваджинов Мерген Эдуардович</t>
  </si>
  <si>
    <t>Сооружение земляного полотна из грунтов повышенной плотности в республике Калмыкия</t>
  </si>
  <si>
    <t>Овчинцев Андрей Михайлович</t>
  </si>
  <si>
    <t>Проектирование мини кольцевых пересечений на улично-дорожной сети населенных пунктов (на примере г. Волгограда)</t>
  </si>
  <si>
    <t>Грить Наталия Владимировна</t>
  </si>
  <si>
    <t>Исследование и оптимизация параметров ПРГ на газораспределительной сети среднего давления Ворошиловского и Советского районов г. Волгограда</t>
  </si>
  <si>
    <t>Волгоградский ГТУ</t>
  </si>
  <si>
    <t>Кондауров Павел Петрович, доцент, к.т.н., доцент</t>
  </si>
  <si>
    <t>Макаров Александр Владимирович, к.т.н., доцент</t>
  </si>
  <si>
    <t>Алексиков Сергей Васильевич, д.т.н., профессор</t>
  </si>
  <si>
    <t>Девятов Михаил Михайлович, зав.каф., к.т.н.</t>
  </si>
  <si>
    <t>Ефремова Татьяна Васильевна, доцент, к.т.н., доцент</t>
  </si>
  <si>
    <t>Покрытие стадиона</t>
  </si>
  <si>
    <t>Пяткин Павел Алексеевич, доцент, к-т техн. наук.</t>
  </si>
  <si>
    <t>Санкт-Петербургский ГАСУ</t>
  </si>
  <si>
    <t>Немчикова Екатерина Дмитриевна, Смирнов Максим Олегович</t>
  </si>
  <si>
    <t>Юрин Сергей Александрович</t>
  </si>
  <si>
    <t>Нормирование и контроль расчетных показателей глинистых грунтов в условиях Кемеровской области</t>
  </si>
  <si>
    <t>Кузбасский ГТУ</t>
  </si>
  <si>
    <t>Афиногенов О.П., доцент, к.т.н.</t>
  </si>
  <si>
    <t>Суровцев Иван Александрович</t>
  </si>
  <si>
    <t>Проектирование цеха по производству вяжущего низкой водопотребности на ООО "ПСК Трик", г. Тюмень</t>
  </si>
  <si>
    <t>Солонина Валентина Анатольевна, доцент, к.т.н.</t>
  </si>
  <si>
    <t>Першина Мария Сергеевна</t>
  </si>
  <si>
    <t>Инвестиционный проект строительства Хостела в рамках ТОСЭР в г. Южно-Сахалинске</t>
  </si>
  <si>
    <t>Шувалова Светлана Николаевна, доцент кафедры «Строительные конструкции, здания и сооружения», к.э.н., доцент</t>
  </si>
  <si>
    <t>Дальневосточный ГУПС</t>
  </si>
  <si>
    <t>Реконструкция квартал и проектирование водно-оздоровительного комплекса в г. Екатеринбург</t>
  </si>
  <si>
    <t>Коротин Константин Андреевич</t>
  </si>
  <si>
    <t>Уральский ФУ</t>
  </si>
  <si>
    <t>Гинзберг Л.А., доцент, Багина Е.Ю., доцент, кандидат архитектуры</t>
  </si>
  <si>
    <t>Салимова Гузель Рафаэлевна</t>
  </si>
  <si>
    <t xml:space="preserve">Анализ и оптимизация нормирования продолжительности строительства крупнопанельных жилых зданий в г. Казани </t>
  </si>
  <si>
    <t>Кузнецов Михаил Иванович</t>
  </si>
  <si>
    <t>Обоснование целесообразности строительства батутного центра в Калининском районе г. Челябинска</t>
  </si>
  <si>
    <t>Сухарева Полина Сергеевна</t>
  </si>
  <si>
    <t>Анализ снижения стоимости жилья под воздействием негативных ожиданий от строительства горно-обогатительного комбината на примере Челябинской области</t>
  </si>
  <si>
    <t>Шилоносова Наталья Васильевна, доцент, к.э.н., доцент</t>
  </si>
  <si>
    <t>Малев Игорь Васильевич, доцент, к.э.н., доцент</t>
  </si>
  <si>
    <t>Кузнецов Алексей Викторович</t>
  </si>
  <si>
    <t>Социальная реконструкция городской застройки с возведением здания школы в г. Белгород</t>
  </si>
  <si>
    <t>Шаповалов Сергей Михайлович, к.т.н., доцент</t>
  </si>
  <si>
    <t>Потележко Екатерина Александровна</t>
  </si>
  <si>
    <t>Здание дома правосудия в г. Екатеринбурге</t>
  </si>
  <si>
    <t>Кочерженко Владимир Васильевич, к.т.н., профессор</t>
  </si>
  <si>
    <t>Водяхин Николай Вячеславович</t>
  </si>
  <si>
    <t>36-ти этажный многофункциональный жилой дом переменной этажности в г.Белгороде</t>
  </si>
  <si>
    <t>Солодов Николай Владимирович, к.т.н., доцент</t>
  </si>
  <si>
    <t>Тукмаков Айдар Камилович</t>
  </si>
  <si>
    <t>Универсальный тренировочный комплекс с бассейном</t>
  </si>
  <si>
    <t>Шебанова Светлана Николаевна</t>
  </si>
  <si>
    <t>Совершенствование технологии устройства индустриальных полов промышленных зданий</t>
  </si>
  <si>
    <t>Ибрагимов Руслан Абдирашитович, зав. каф., к.т.н., доцент</t>
  </si>
  <si>
    <t>Антоненко Денис Сергеевич</t>
  </si>
  <si>
    <t>Проект спортивного парка в Краснооктябрьском  районе г. Волгограда</t>
  </si>
  <si>
    <t>Нестеренко Александр Алексеевич</t>
  </si>
  <si>
    <t>Проект планировки микрорайона в Советском районе г. Волгограда с применением альтернативных источников энергоснабжения</t>
  </si>
  <si>
    <t>Рубежанская Дарья Игоревна</t>
  </si>
  <si>
    <t>Проект планировки микрорайона малой этажности в Красноармейском районе г. Волгограда</t>
  </si>
  <si>
    <t>Калашникова Евгения Владимировна, ст.преп.</t>
  </si>
  <si>
    <t>Коростелева Наталия Владимировна, доцент, к.т.н., доцент</t>
  </si>
  <si>
    <t>Белов Александр Николаевич</t>
  </si>
  <si>
    <t>Научно-производственное здание по созданию и разработке электронных устройств</t>
  </si>
  <si>
    <t xml:space="preserve">Васильев Петр Александрович </t>
  </si>
  <si>
    <t>Применение керамзитобетона для несущих тонкостенных элементов крупнопанельных зданий</t>
  </si>
  <si>
    <t>Жураев Николай Святославович</t>
  </si>
  <si>
    <t>Предприятие по производству медицинского оборудования</t>
  </si>
  <si>
    <t>Чувашский ГУ</t>
  </si>
  <si>
    <t>Батурин Артем Андреевич</t>
  </si>
  <si>
    <t>42-этажный МФЦ с подземным паркингом на пересечении ул. Малышева - Красноармейская в Октябрьском районе г. Екатеринбурга</t>
  </si>
  <si>
    <t>Минеева Дарья Владимировна</t>
  </si>
  <si>
    <t>18-ти этажный жилой дом в квартале ул.Расточная-Кишиневская-Кунарская-Билимбаевская в Железнодорожном районе г.Екатеринбурга</t>
  </si>
  <si>
    <t>Машкин Олег Владимирович, ст.преп.</t>
  </si>
  <si>
    <t>Бернгардт Константин Викторович, ст.преп.</t>
  </si>
  <si>
    <t>Подковырина Ксения Алексеевна</t>
  </si>
  <si>
    <t>Оптимизация наружных ограждающих конструкций с учетом энергосбережения и экономической целесообразности</t>
  </si>
  <si>
    <t>Назиров Рашит Анварович, зав. каф., д.т.н., проф.</t>
  </si>
  <si>
    <t>Сибирский ФУ</t>
  </si>
  <si>
    <t>Костенко Дмитрий Сергеевич</t>
  </si>
  <si>
    <t>Имитационное моделирование прогрессирующего разрушения высотного здания</t>
  </si>
  <si>
    <t>Думбай Виталий Андреевич</t>
  </si>
  <si>
    <t>Кравченко Галина Михайловна, доцент, к.т.н., доцент</t>
  </si>
  <si>
    <t>Шутенко Екатерина Олеговна</t>
  </si>
  <si>
    <t>Исследование напряженно-деформированного состояния элементов каркаса здания Спортивно-оздоровительного комплекса в г. Ростов-на-Дону на динамические воздействия</t>
  </si>
  <si>
    <t>Улихина Алена Владимировна</t>
  </si>
  <si>
    <t>Проектирование предприятия по производству цемента в условиях Крайнего Севера</t>
  </si>
  <si>
    <t>Зимакова Галина Александровна, к.т.н., доцент</t>
  </si>
  <si>
    <t>Пулатов Айрат Равилевич</t>
  </si>
  <si>
    <t>Никитин Георгий Петрович, к.т.н., доцент</t>
  </si>
  <si>
    <t>Завод Камаз. Цех сварки каркасов кабин</t>
  </si>
  <si>
    <t>Лигостаева Юлия Григорьевна</t>
  </si>
  <si>
    <t>Проект бизнес-центра в г. Благовещенске</t>
  </si>
  <si>
    <t>Пыхтеева Марина Анатольевна, ст. преп.</t>
  </si>
  <si>
    <t>Дальневосточный ГАУ</t>
  </si>
  <si>
    <t>Харина Мария Сергеевна</t>
  </si>
  <si>
    <t>Диагностика и мониторинг дорожной одежды с фрагментированным цементобетонным основанием</t>
  </si>
  <si>
    <t>Кубасов Денис Викторович, ассистент</t>
  </si>
  <si>
    <t>Бочкарева Ольга Станиславовна</t>
  </si>
  <si>
    <t>Моделирование состава и свойств дисперсно-армированных бетонных композитов</t>
  </si>
  <si>
    <t>Каспер Елена Александровна, доцент</t>
  </si>
  <si>
    <t>Бутрим Станислав Юрьевич</t>
  </si>
  <si>
    <t>Проектирование и строительство открытого стадиона на 10 тысяч мест в городе Волгоград</t>
  </si>
  <si>
    <t>к.т.н., доцент Гилязидинова Наталья Владимировна</t>
  </si>
  <si>
    <t>Лукин Александр Геннадьевич, доцент, к.т.н.</t>
  </si>
  <si>
    <t>Плотников Алексей Николаевич, зав. каф., к.т.н.</t>
  </si>
  <si>
    <t>Каримов  Джамолиддин  Мехруббонович</t>
  </si>
  <si>
    <t xml:space="preserve">Применение способов переработки отходов бурения в дорожном строительстве </t>
  </si>
  <si>
    <t>Митрофанов Николай Георгиевич, доцент, к.т.н., доцент</t>
  </si>
  <si>
    <t>Антонов Анатолий Сергеевич</t>
  </si>
  <si>
    <t>Совершенствование конструкций навесных фасадных
систем</t>
  </si>
  <si>
    <t>Шмелёв Геннадий Николаевич, доцент, к.т.н., доцент</t>
  </si>
  <si>
    <t>Ефимов Олег Иванович, доцент, к.т.н., доцент</t>
  </si>
  <si>
    <t>Хайруллин Ирик Фазимович</t>
  </si>
  <si>
    <t>Расчѐт мобильных стержневых сооружений с учѐтом времени эксплуатации</t>
  </si>
  <si>
    <t>Крикунова Юлия Андреевна</t>
  </si>
  <si>
    <t>Детский сад комбинированного вида в пос. Пролетарский</t>
  </si>
  <si>
    <t>Черныш Надежда Дмитриевна, доцент, Радоминова Нина Павловна, Главный архитектор проекта ООО «Белгородгражданпроект»</t>
  </si>
  <si>
    <t>Орунова Гозель Бахрамовна</t>
  </si>
  <si>
    <t>Отель национально-туристического комплекса Аваза в г. Турменбаши</t>
  </si>
  <si>
    <t>Черныш Надежда Дмитриевна, доцент, Варфоломеевна Наталья Дмитриевна, главный архитектор проекта ООО «дизайн-ателье»</t>
  </si>
  <si>
    <t>Овчинников  Андрей Алексеевич</t>
  </si>
  <si>
    <t>Теплоснабжение района Втузгородок в г. Екатеринбурге</t>
  </si>
  <si>
    <t>Толстова Юлия Исааковна, доцент, к.т.н., доцент</t>
  </si>
  <si>
    <t>Ступак Мария Васильевна</t>
  </si>
  <si>
    <t>Завод наномодифицированных бетонных смесей</t>
  </si>
  <si>
    <t>Ковалева Анна Юрьевна, доцент, к.т.н.</t>
  </si>
  <si>
    <t>Щегула Роман Васильевич</t>
  </si>
  <si>
    <r>
      <t>Строительство офисного здания общей площадью 1208,1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г. Алексин Тульской области</t>
    </r>
  </si>
  <si>
    <t>Крымский ФУ</t>
  </si>
  <si>
    <t>Ковальская Любовь Сергеевна, доцент, к.э.н., доцент</t>
  </si>
  <si>
    <t>Риффель Виктория Николаевна</t>
  </si>
  <si>
    <t>Расчет железобетонных плит на продавливание с учетом действия моментов</t>
  </si>
  <si>
    <t>Шилимов Сергей Алексеевич</t>
  </si>
  <si>
    <t>Строительство объединенного служебно-технического здания с учетом оптимизации имущественного комплекса станции и размещения всех причастных структурных подразделений железной дороги на ст. Ч.</t>
  </si>
  <si>
    <t>Сибирский ГУПС</t>
  </si>
  <si>
    <t>Левина Ольга Валерьевна, ст. преп.</t>
  </si>
  <si>
    <t>Пичкурова Наталья Сергеевна, доцент, к.т.н.</t>
  </si>
  <si>
    <t>Южно-Российский ГПУ</t>
  </si>
  <si>
    <t>Лосев Максим Евгеньевич</t>
  </si>
  <si>
    <t>Оценка технического состояния строительных конструкций логистического комплекса "Атлант" в г. Ростове-на-Дону</t>
  </si>
  <si>
    <t>Кожихов Алексей Григорьевич, доц., к.т.н.</t>
  </si>
  <si>
    <t>Николаев Георгий Сергеевич</t>
  </si>
  <si>
    <t>Вильгельм Юрий Степанович, доцент, к.т.н., доцент</t>
  </si>
  <si>
    <t>Выставочный комплекс в г. Волгограде</t>
  </si>
  <si>
    <t>Мавлютов Адель Маратович</t>
  </si>
  <si>
    <t>Усиления здания Дворянского полка г. Санкт-Петербург</t>
  </si>
  <si>
    <t>Попов Антон Олегович, к.т.н., зав.каф.</t>
  </si>
  <si>
    <t>Ступаков Артемий Анатольевич</t>
  </si>
  <si>
    <t>Егозаров Александр Дмитриевич</t>
  </si>
  <si>
    <t xml:space="preserve">Колчеданцев Леонид Михайлович, д.т.н., профессор </t>
  </si>
  <si>
    <t>Организация проектно-изыскательских работ в строительстве</t>
  </si>
  <si>
    <t>ст.преп. Осипенкова Ирина Геннадьевна</t>
  </si>
  <si>
    <t>Организация строительства 9-ти этажного монолитного жилого дома по адресу: г. СПб, Большеохтинский пр., д. 15 к. 2, лит «А»</t>
  </si>
  <si>
    <t>Смирнов Андрей Алексеевич</t>
  </si>
  <si>
    <r>
      <t>Строительство 8-ми этажного офисного здания по ул. имени Братьев Игнатовых общей площадью 3967,4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г. Краснодар</t>
    </r>
  </si>
  <si>
    <t>Балакчина Ольга Львовна, ассистент</t>
  </si>
  <si>
    <t>Лукьянов Вячеслав Игоревич</t>
  </si>
  <si>
    <t>Расчет каркаса многоэтажного здания на прогрессирующее обрушение</t>
  </si>
  <si>
    <t>Труфанова Елена Васильевна, доцент, к.т.н.</t>
  </si>
  <si>
    <t>Куприянова Арина Вячеславовна</t>
  </si>
  <si>
    <t>Газоснабжение города в Калининградской области с разработкой технических решений по обустройству подземного хранилища газа</t>
  </si>
  <si>
    <t>Саратовский ГТУ</t>
  </si>
  <si>
    <t>Медведева Оксана Николаевна, профессор, д.т.н., доцент</t>
  </si>
  <si>
    <t>Лысенко Вадим Николаевич</t>
  </si>
  <si>
    <t>Реконструкция дошкольного образовательного учреждения в селе Шедок Краснодарского края</t>
  </si>
  <si>
    <t>Чернышкова Ирина Анатольевн, доцент</t>
  </si>
  <si>
    <t>Белякова Елизавета Валерьевна, Рыжова Ольга Олеговна</t>
  </si>
  <si>
    <t>Реконструкция территории жилой застройки по ул. Декабристов в г. Екатеринбурге</t>
  </si>
  <si>
    <t>Багина Елена Юрьевна, доцент, кандидат архитектуры</t>
  </si>
  <si>
    <t>Черников Андрей Владимирович</t>
  </si>
  <si>
    <t>Надёжность усиленного накладной плитой плитного пролётного строения автодорожного моста</t>
  </si>
  <si>
    <t>Фомина Инна Николаевна</t>
  </si>
  <si>
    <t>Воронежский ГТУ</t>
  </si>
  <si>
    <t>Строительство и управление социально – значимого объекта на примере физкультурно – оздоровительного комплекса. Воронежская область, Хохольский район</t>
  </si>
  <si>
    <t>Сафронов Владимир Сергеевич, профессор, д.т.н.</t>
  </si>
  <si>
    <t>Власов Валерий Борисович, проф., к.э.н.</t>
  </si>
  <si>
    <t>Струков Сергей Юрьевич</t>
  </si>
  <si>
    <t>Анализ расчетных моделей каркасов зданий с нерегулярной структурой</t>
  </si>
  <si>
    <t>Ефрюшин Сергей Владимирович, доцент, к.т.н.</t>
  </si>
  <si>
    <t>Селиванова Александра Николаевна</t>
  </si>
  <si>
    <t>Покрытие трибун футбольного стадиона на 9 тыс. мест в г. Воронеж</t>
  </si>
  <si>
    <t>Колодежнов Сергей Николаевич, доцент, к.т.н., доцент</t>
  </si>
  <si>
    <t>Маковский Сергей Александрович</t>
  </si>
  <si>
    <t>Оптимизация расчетных моделей монолитных перекрестно-ребристых перекрытий для проектирования гражданских зданий</t>
  </si>
  <si>
    <t>Новиков Михаил Викторович, доцент, к.т.н.</t>
  </si>
  <si>
    <t>Калинин Константин Алексеевич</t>
  </si>
  <si>
    <r>
      <t>А</t>
    </r>
    <r>
      <rPr>
        <sz val="11"/>
        <color theme="1"/>
        <rFont val="Times New Roman"/>
        <family val="1"/>
        <charset val="204"/>
      </rPr>
      <t>нализ методов экономической экспертизы инвестиционно -строительных проектов</t>
    </r>
  </si>
  <si>
    <t>Расчетный анализ несущей способности плиты проезжей части типового балочного пролетного строения железобетонного моста</t>
  </si>
  <si>
    <t>Барченкова Надежда Александровна доцент, к.т.н., доцент</t>
  </si>
  <si>
    <t>Ильиных (Попова) Ирина Александровна</t>
  </si>
  <si>
    <t>Еськов Дмитрий Алексеевич</t>
  </si>
  <si>
    <t>Морской вокзал с пропускной способностью 1200 чел/c. г. Санкт-Петербург</t>
  </si>
  <si>
    <t>Боева Татьяна Александровна</t>
  </si>
  <si>
    <t>Управление инжиниринговым проектом строительства 3-х секционного многоквартирного жилого дома со встроенно-пристроенными помещениями, расположенного по ул. Владимира Невского, г. Воронеж</t>
  </si>
  <si>
    <t>Горбанева Елена Петровна, доцент, к.т.н.</t>
  </si>
  <si>
    <t>Зорин Руслан Николаеевич, доцент</t>
  </si>
  <si>
    <t>Белокобыльский Руслан Ильгарович</t>
  </si>
  <si>
    <t>Реализация девелоперского проекта строительства многофункционального комплекса «Водный» с учетом факторов риска и их воздействий, г. Москва</t>
  </si>
  <si>
    <t>Соколова Аполинария Александровна</t>
  </si>
  <si>
    <t>Применение промороженных самовозобновляемых оснований при строительстве водопропускных труб на слабых грунтах</t>
  </si>
  <si>
    <t>Куюков Сергей Анатольевич, доцент, к.т.н., доцент</t>
  </si>
  <si>
    <t>Александрова Евгения Алексеевна</t>
  </si>
  <si>
    <t>Водоснабжение административно-бытовых и производственных помещений АО « Борисовского завода мостовых металлоконструкций им. В.А. Скляренко» п. Борисовка</t>
  </si>
  <si>
    <t>Староверов Сергей Владимирович, к.т.н., доцент</t>
  </si>
  <si>
    <t>Паниот Сергей Юрьевич</t>
  </si>
  <si>
    <t>Водоснабжение, водоотведение и пожарный водопровод многофункционального общественного здания в г. Белгород</t>
  </si>
  <si>
    <t>Феоктистов Алексей Юрьевич, к.т.н., доцент</t>
  </si>
  <si>
    <t>Дубинчак Алексей Сергеевич</t>
  </si>
  <si>
    <t>Напряженно-деформированное состояние элементов морской стальной платформы для добычи углеводородов на шельфе</t>
  </si>
  <si>
    <t>Синцов Владимир Петрович, доцент, к.т.н., доцент</t>
  </si>
  <si>
    <t>Бурьянов Иван Александрович</t>
  </si>
  <si>
    <t>Проект системы аспирации приемного цеха ЗАО «Алексеевский комбикормовый завод» с применением энергосберегающих решений.</t>
  </si>
  <si>
    <t>Киреев Виталий Михайлович, к.т.н., доцент</t>
  </si>
  <si>
    <t>Гущин Сергей Васильевич</t>
  </si>
  <si>
    <t>Разработка перспективных систем теплоснабжения с учетом подключения крупных потребителей на примере населенных пунктов Белгородской области</t>
  </si>
  <si>
    <t>Ивашин Юрий Романович</t>
  </si>
  <si>
    <t>Отопление и вентиляция учебного корпуса ОАО "Концерн Росэнергоатом" "Кольская атомная станция" г. Мурманск</t>
  </si>
  <si>
    <t>Емельянов Алексей Викторович</t>
  </si>
  <si>
    <t>Проект энергоэффективных инженерных систем индивидуального жилого дома г. Белгород</t>
  </si>
  <si>
    <t>Гольцов Александр Борисович, к.т.н., доцент</t>
  </si>
  <si>
    <t>Белокопытов Игорь Николаевич</t>
  </si>
  <si>
    <t>Отопление и вентиляция 5-ти этажного жилого дома в г. Бутурлиновка  Воронежской обл.</t>
  </si>
  <si>
    <t>Овсянников Юрий Григорьевич, к.т.н., доцент</t>
  </si>
  <si>
    <t>Седых Павел Сергеевич</t>
  </si>
  <si>
    <t>Газоснабжение свиноводческого комплекса «Калиновский» с разработкой биогазовой станции</t>
  </si>
  <si>
    <t>Суслов Денис Юрьевич, к.т.н., доцент</t>
  </si>
  <si>
    <t>Семенок Валерия Сергеевна</t>
  </si>
  <si>
    <t>Повышение эффективности работы централизованных систем теплоснабжения Белгородского района поселка Северный с применением высокоэффективного теплообменного аппарата</t>
  </si>
  <si>
    <t>Кущев Леонид Анатольевич, д.т.н., проф.</t>
  </si>
  <si>
    <t>Темников Дмитрий Олегович</t>
  </si>
  <si>
    <t>Разработка централизованных газовых сетей на базе биогаза</t>
  </si>
  <si>
    <t>Небыльцова Ирина Владимировна</t>
  </si>
  <si>
    <t>Семиненко Артем Сергеевич, ст. преп.</t>
  </si>
  <si>
    <t>Попов Евгений Николаевич, ст. преп.</t>
  </si>
  <si>
    <t>Ильина Татьяна Николаевна, д.т.н., проф.</t>
  </si>
  <si>
    <t>Инновационные способы подготовки воды и микроклимата в бассейне БГТУ им. В.Г. Шухова</t>
  </si>
  <si>
    <t>Беспрозванных Александр Николаевич</t>
  </si>
  <si>
    <t>Результаты экспериментальных и теоретических исследований образования гидроразрывов в пылевато-глинистых грунтах</t>
  </si>
  <si>
    <t>Самохвалов Михаил Александрович, доцент, к.т.н.</t>
  </si>
  <si>
    <t>Харитонов Александр Александрович</t>
  </si>
  <si>
    <t>Бетоны с пониженным высолообразованием для лицевых поверхностей наружных стеновых панелей</t>
  </si>
  <si>
    <t>Шляхова Елена Альбертовна, доцент, к.т.н., доцент</t>
  </si>
  <si>
    <t>Вырмаскин Артём Вячеславович</t>
  </si>
  <si>
    <t>Разработка технологии производства сухих смесей для строительной 3D печати</t>
  </si>
  <si>
    <t>Елистраткин Михаил Юрьевич, доцент, к.т.н.</t>
  </si>
  <si>
    <t>Харитонов Виталий Александрович</t>
  </si>
  <si>
    <t>Объекты культурного наследия г.Казани как объекты судебно-строительной технической экспертизы (на примере конструкции стен)</t>
  </si>
  <si>
    <t>Бирюлева Д.К., доцент, к.т.н.</t>
  </si>
  <si>
    <t>Котдусова Алия Гамилевна</t>
  </si>
  <si>
    <t>Системный подход к проведению судебной экспертизы дорожного покрытия на примере участка дороги «Казань-Малмыж» 3 категории в Балтасинском районе Республики Татарстан</t>
  </si>
  <si>
    <t>Шагиахметова Эльвира Илшатовна, доцент, к.э.н.</t>
  </si>
  <si>
    <t>Латыпов Эмиль Навилевич</t>
  </si>
  <si>
    <t>Пукита Алеся Геннадьевна</t>
  </si>
  <si>
    <t>Особенности производства судебно-строительной технической экспертизы на объектах культурного наследия</t>
  </si>
  <si>
    <t>Системный подход к формированию механизмов управления рисками в рамках реализации инвестиционно-строительного проекта</t>
  </si>
  <si>
    <t>Киряев Аскар Маратович</t>
  </si>
  <si>
    <t>Оценка рыночной стоимости бизнеса «ООО Эксима Трейдинг»</t>
  </si>
  <si>
    <t>Иванова Руфина Маратовна, доцент, к.э.н.</t>
  </si>
  <si>
    <t>Парамонова Виолетта Сергеевна</t>
  </si>
  <si>
    <t>Разработка  инвестиционного проекта мусоросортировочного завода на базе полигона ТБО, расположенного в Зеленодольском районе, с. Айша, ул. Лесная</t>
  </si>
  <si>
    <t>Сиразетдинов Рустем Маратович, зав. каф., д.э.н., доцент</t>
  </si>
  <si>
    <t>Тасоева Полина Евгеньевна</t>
  </si>
  <si>
    <t>Управление совокупной стоимостью владения спортивными зданиями и сооружениями</t>
  </si>
  <si>
    <t>Спортивно-рекреационный комплекс семьи и молодежи в с. Нижний Ольшанец Белгородского района</t>
  </si>
  <si>
    <t>Воронкина Елена Петровна, Шайхутдинова Альмира Маратовна</t>
  </si>
  <si>
    <t>Черныш Надежда Дмитриевна, доцент; Токарь Татьяна Васильевна</t>
  </si>
  <si>
    <t>Добрицкая Анна Борисовна</t>
  </si>
  <si>
    <t>Реконструкция станции метро с развитием общественного подземного пространства</t>
  </si>
  <si>
    <t>Евстратова Анастасия Вячеславовна</t>
  </si>
  <si>
    <t>Ланько Сергей Владимирович, доцент кафедры геотехники</t>
  </si>
  <si>
    <t>Работа односвайного фундамента с учетом улучшения грунтов околосвайной зоны</t>
  </si>
  <si>
    <t>Петрова Надежда Владимировна</t>
  </si>
  <si>
    <t>Возведение высотного многофункционального комплекса</t>
  </si>
  <si>
    <t>Осокин Анатолий Иванович, доцент, к.т.н, доцент</t>
  </si>
  <si>
    <t>Гайдо Антон Николаевич, доцент, к.т.н., доцент</t>
  </si>
  <si>
    <t>Янкин Георгий Дмитриевич</t>
  </si>
  <si>
    <t>Моделирование дорожно-строительных процессов устройства дорожной одежды автомобильной дороги Исетск-Упорово</t>
  </si>
  <si>
    <t>Замятин Алексей Валерьевич, доцент, к.т.н.</t>
  </si>
  <si>
    <t>Коптева Ксения Павловна</t>
  </si>
  <si>
    <t>Разработка состава низконаполненной краски на основе гибридной дисперсии</t>
  </si>
  <si>
    <t>Рыкунова Марина Дмитриевна</t>
  </si>
  <si>
    <t>Модифицированный цемент с использованием  препаратов активного действия</t>
  </si>
  <si>
    <t>к.т.н., ст. преп. Баскаков Павел Сергеевич</t>
  </si>
  <si>
    <t>к.т.н., доц. Нелюбова Виктория Викторовна</t>
  </si>
  <si>
    <t>Назаренко Даниил Игоревич</t>
  </si>
  <si>
    <t>Оценка прочности несущих конструкций уникального каркаса стадиона с вылетом консолей покрытия до 50 м в г. Грозный при аварийном воздействии</t>
  </si>
  <si>
    <t>Проект благоустройства набережной городского пруда в городе Первоуральске вдоль улиц Береговая и Ленина</t>
  </si>
  <si>
    <t>Похыл Виктория Викторовна, Чернышева Ольга Олеговна</t>
  </si>
  <si>
    <t>Пенцев Евгений Александрович, ст.преп.</t>
  </si>
  <si>
    <t>Паронко Александр Александрович</t>
  </si>
  <si>
    <t>Реконструкция здания МАОУ СОШ №30 в городе Тюмени</t>
  </si>
  <si>
    <t>Самохвалов Михаил Александрович, к.т.н., доцент</t>
  </si>
  <si>
    <t>Скворцов Кирилл Юрьевич</t>
  </si>
  <si>
    <t>Ретехнологизация очистных сооружений канализации г.Невинномысск и НПО «АЗОТ». Совершенствование технологии очистки общего потока сточных вод</t>
  </si>
  <si>
    <t>Серпокрылов Николай Сергеевич, д.т.н., профессор</t>
  </si>
  <si>
    <t>Смирнов Александр Юрьевич</t>
  </si>
  <si>
    <t>Определение зависимости между концентрациями восстановленных соединений серы и окислительно-восстановительного показателя в системах водоотведения</t>
  </si>
  <si>
    <t>Вильсон Елена Владимировна, зав.каф., к.т.н., доцент</t>
  </si>
  <si>
    <t>Совершенствование очистки производственных сточных вод мусороперерабатывающего завода</t>
  </si>
  <si>
    <t>Барзыкин Владимир Сергеевич</t>
  </si>
  <si>
    <t>Скиба Виктория Петровна</t>
  </si>
  <si>
    <t>Производство железобетонных ригелей для опор мостов по стендовой технологии</t>
  </si>
  <si>
    <t>Касторных Любовь Ивановна, доцент, к.т.н., доцент</t>
  </si>
  <si>
    <t>Малахов Владислав Олегович</t>
  </si>
  <si>
    <t>Инвестиционное обоснование проекта строительства спортивного комплекса «Фортуна»</t>
  </si>
  <si>
    <t>Гиря Лидия Владимировна, доцент, к.т.н.</t>
  </si>
  <si>
    <t>Крикунов Федор Андреевич</t>
  </si>
  <si>
    <t>Строительство зданий повышенной этажности в условиях реконструкции городской застройки</t>
  </si>
  <si>
    <t>Шеина Светлана Георгиевна, проф., д.т.н.</t>
  </si>
  <si>
    <t>Пингин Евгений Евгеньевич</t>
  </si>
  <si>
    <t>Оценка эффективности управленческих решений при реализации проекта строительства бюджетного детского сада на 300 мест в составе жилого комплекса на ул. Левобережной в г. Ростове-на-Дону</t>
  </si>
  <si>
    <t>Ахмеров Салават Радифович</t>
  </si>
  <si>
    <t>Водоснабжение города с промышленнвм предприятием</t>
  </si>
  <si>
    <t>Нуруллин  Тимур Вакилович</t>
  </si>
  <si>
    <t>Водоснабжение поселка со спиртзаводом</t>
  </si>
  <si>
    <t>Устинова Елена Павловна</t>
  </si>
  <si>
    <t>Канализация города с проектированием очистных сооружений поверхностных сточных вод с территории нефтеперерабатывающего завода г.Тюмень</t>
  </si>
  <si>
    <t>Хабибуллин Рафиль Рафисович</t>
  </si>
  <si>
    <t xml:space="preserve">Интенсификация процессов очистки нефтесодержащих сточных вод с применением коалисцирующих гранулированных материалов. </t>
  </si>
  <si>
    <t>Хабибуллина Лилия Нурисламовна</t>
  </si>
  <si>
    <t>Канализация поселка с реконструкцией очистных сооружений с. Верхний Услон Верхнеуслонского района Республики Татарстан</t>
  </si>
  <si>
    <t>Чиглакова Евгения Викторовна</t>
  </si>
  <si>
    <t>Совершенствование технологических схем водоподготовки маломутных цветных вод</t>
  </si>
  <si>
    <t>Нуруллин Жядит Салихзяновиич, доцент</t>
  </si>
  <si>
    <t>Сафин Раис Самигулович, д.пед.н., к.т.н., профессор</t>
  </si>
  <si>
    <t>Селюгин Александр Сергеевич, доцент, к.т.н., доцент</t>
  </si>
  <si>
    <t>Урмитова Назия Салиховна, доцент, к.т.н., доцент</t>
  </si>
  <si>
    <t>Ахмед Раафат Али Ахмед</t>
  </si>
  <si>
    <t>Аэровокзал пропускной способностью 600 чел/ч в г. Орел</t>
  </si>
  <si>
    <t>Войтенок Ирина Андреевна, ст.преп.</t>
  </si>
  <si>
    <t>Имамкулиев Искандер Абасалиевич</t>
  </si>
  <si>
    <t>Мельница по производству муки производительностью 2 т/ч в г. Ашхабаде</t>
  </si>
  <si>
    <t>Халеева Татьяна Сергеевна, ст. преп.</t>
  </si>
  <si>
    <t>Первухина Татьяна Эдуардовна</t>
  </si>
  <si>
    <t>Реконструкция административного здания завода с исследованием способов утепления наружных стен в г. Москв</t>
  </si>
  <si>
    <t>Гойкалов Андрей Николаевич, доцент, к.т.н.</t>
  </si>
  <si>
    <t>Хренов Георгий Михайлович</t>
  </si>
  <si>
    <t>Исследование технологических и физико-технических свойств наномодифицированных бетонных смесей и бетонов</t>
  </si>
  <si>
    <t>Пухаренко Юрий Владимирович, зав.каф., д.т.н., профессор</t>
  </si>
  <si>
    <t>Дмитриева Алла Александровна</t>
  </si>
  <si>
    <t>Реконструкция многоквартирного жилого дома в г. Вологда, пер. Содемский, д.5</t>
  </si>
  <si>
    <t>Жукова Илона Сергеевна</t>
  </si>
  <si>
    <t>Насоновская Анастасия Николаевна</t>
  </si>
  <si>
    <t>Жилой дом в Ярославской области</t>
  </si>
  <si>
    <t>Казакова Ирина Сергеевна, доцент, к..т.н., доцент</t>
  </si>
  <si>
    <t>Вологодский ГУ</t>
  </si>
  <si>
    <t>Разработка объемно-планировочных и конструктивного решений энергоэффективного общественного здания в г. Вологде</t>
  </si>
  <si>
    <t>Бондаренко Дмитрий Александрович</t>
  </si>
  <si>
    <t>Отопление и вентиляция гостиничного комплекса в городе Санкт-Петербург</t>
  </si>
  <si>
    <t>Суханов Кирилл Олегович</t>
  </si>
  <si>
    <t>Исследование плинтусной системы водяного отопления</t>
  </si>
  <si>
    <t>Пухкал Виктор Алексеевич, зав. каф., к.т.н., доцент</t>
  </si>
  <si>
    <t>Суханова Инна Ивановна, доцент, к.т.н., доцент</t>
  </si>
  <si>
    <t>Ситников Иван Романович</t>
  </si>
  <si>
    <t>Дельфинарий в г. Волгограде</t>
  </si>
  <si>
    <t>Голиков Александр Владимирович, доцент, к.т.н., доцент</t>
  </si>
  <si>
    <t>Псеунова Саида Руслановна</t>
  </si>
  <si>
    <t>Методические основы создания комфортной среды жизнедеятельности</t>
  </si>
  <si>
    <t>Шеина Светлана Георгиевна, д.т.н., проф.</t>
  </si>
  <si>
    <t>Редькина Полина Александровна</t>
  </si>
  <si>
    <t>Градостроительное обеспечение создания доступной среды в жилищном строительстве</t>
  </si>
  <si>
    <t>Федоровская Альбина Ахмедовна, к.т.н.,доц.</t>
  </si>
  <si>
    <t>Сердюкова Анастасия Александровна</t>
  </si>
  <si>
    <t>Перспективное планирование сельских территорий в рамках развития агропромышленного комплекса субъекта РФ (на примере Ростовской области)</t>
  </si>
  <si>
    <t>Яровая Анастасия Сергеевна</t>
  </si>
  <si>
    <t>Основные проблемы и направления развития производства строительных материалов и технологий в строительной отрасли с точки зрения импортозамещения</t>
  </si>
  <si>
    <t>Исследование транспортно-пешеходной мобильности жителей жилого района «Солнечный» в Екатеринбурге</t>
  </si>
  <si>
    <t>Лаптева Елена Анатольевна, Мухаметгалиева Алина Раисовна</t>
  </si>
  <si>
    <r>
      <t xml:space="preserve">Булавина Людмила Вениаминовна, </t>
    </r>
    <r>
      <rPr>
        <sz val="12"/>
        <color theme="1"/>
        <rFont val="Times New Roman"/>
        <family val="1"/>
        <charset val="204"/>
      </rPr>
      <t>к.т.н., доцент</t>
    </r>
  </si>
  <si>
    <t>Влияние напластования геологическизх слоев на напряженно-деформированное состояние слоистого грунтового основания плитного фундамента</t>
  </si>
  <si>
    <t>Сергеев Данил Николаевич</t>
  </si>
  <si>
    <t>Сиразиев Ленар Фиргатевич, доцент, к.т.н.</t>
  </si>
  <si>
    <t>Трапезников Николай Андреевич</t>
  </si>
  <si>
    <t>Усиление строительных конструкций композитными материалами на основе углеволокна</t>
  </si>
  <si>
    <t>Юдина Антонина Федоровна, профессор, д.т.н.</t>
  </si>
  <si>
    <t>Шафранская Анастасия Александровна</t>
  </si>
  <si>
    <t>Особенности организации реконструкции морских портов в условиях крайнего севера (на примере Нарьян-Марского торгового морского порта)</t>
  </si>
  <si>
    <t>Тишкин Дмитрий Дмитриевич, доцент, к.т.н., доцент</t>
  </si>
  <si>
    <t>Гапеев Дмитрий Сергеевич</t>
  </si>
  <si>
    <t>Аксаутская ГЭС</t>
  </si>
  <si>
    <t>Саядян Татевик Вардановна</t>
  </si>
  <si>
    <t xml:space="preserve">Градостроительный анализ возможности изменения функционального назначения объекта капитального строительства в соответствии с утвержденным Правилами землепользования и застройки градостроительным регламентом территориальной зоны на примере салона сотовой связи по адресу Вятская, 43 в г. Ростове-на-Дону </t>
  </si>
  <si>
    <t>Черкезия Дмитрий Гарриевич</t>
  </si>
  <si>
    <t>Градостроительный анализ возможности размещения здания дошкольной образовательной организации в фактических границах санитарно-защитных зон предприятий, сооружений и иных объектов на примере строительства детского сада в ст. Багаевская, ул. Пескова, 1д</t>
  </si>
  <si>
    <t>доц., к.т.н. Шумеев Павел Андреевич</t>
  </si>
  <si>
    <t>Соболевский Александр Игоревич</t>
  </si>
  <si>
    <t>Строительство зданий общественно-делового назначения в условиях реконструкции городской застройки</t>
  </si>
  <si>
    <t>Манака Евгений Николаевич</t>
  </si>
  <si>
    <t>Многофункциональное высотное жилое здание в сложных инженерно-геологических условиях при освоении застроенных территорий города Ростова-на-Дону</t>
  </si>
  <si>
    <t>проф., д.т.н. Шеина Светлана Георгиевна</t>
  </si>
  <si>
    <t>Богомолова Алена Владимировна</t>
  </si>
  <si>
    <t>17-ти этажный жилой дом по ул. Азовской в г. Ульяновске на сваях с наконечником</t>
  </si>
  <si>
    <t>Вельдин Руслан Владимирович</t>
  </si>
  <si>
    <r>
      <t>Реконструкция узла обработки осадка на канализационных очистных сооружениях мощностью 40 000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/сут.</t>
    </r>
  </si>
  <si>
    <t>Квашнин Лев Иванович</t>
  </si>
  <si>
    <t>Роботизированное устройство для обследования стальных воздуховодов</t>
  </si>
  <si>
    <t>Коновалов Павел Владимирович</t>
  </si>
  <si>
    <t>Торговый центр с размерами в плане 24,3х108,3м в г. Пензе</t>
  </si>
  <si>
    <t>Пензенский ГУАС</t>
  </si>
  <si>
    <t>Аверкни Александр Григорьевич, профессор, д.т.н., профессор</t>
  </si>
  <si>
    <t>Малютина Татьяна Викторовна, к.т.н., доцент</t>
  </si>
  <si>
    <t>Кузнецов Алексей Анатольевич, доцент, к.т.н.; Глухова Мария Вячеславовна, ассистент</t>
  </si>
  <si>
    <t>Закиров Ринат Наилевич</t>
  </si>
  <si>
    <t>Статический и динамический расчѐт конструкций с тентовым покрытием</t>
  </si>
  <si>
    <t>Шмелѐв Геннадий Николаевич, доцент, к.т.н., доцент</t>
  </si>
  <si>
    <t>Ван Надежда Хунлуевна</t>
  </si>
  <si>
    <t>Многофункциональный гостиничный комплекс по ул. Карла Маркса в г. Хабаровске</t>
  </si>
  <si>
    <t>Ловцов Александр Дмитриевич, профессор, д.т.н.</t>
  </si>
  <si>
    <t>Тихоокеанский ГУ</t>
  </si>
  <si>
    <t>Маркова Ирина Борисовна</t>
  </si>
  <si>
    <t>Тереза Екатерина Аркадьевна</t>
  </si>
  <si>
    <t>Всего</t>
  </si>
  <si>
    <t>Бак</t>
  </si>
  <si>
    <t>Маг</t>
  </si>
  <si>
    <t>Спец</t>
  </si>
  <si>
    <t>Чеснокова Елена Александровна, к.э.н., доцент</t>
  </si>
  <si>
    <t>Сафин Динар Рустамович</t>
  </si>
  <si>
    <t>Проект автомобильной дороги Большие Яки – Уразла – Утянгуш в Зеленодольском районе Республики.</t>
  </si>
  <si>
    <t>Вдовин Евгений Анатольевич, директор, зав.каф., к.т.н., доцент</t>
  </si>
  <si>
    <t>Асадуллина Алина Рамилевна</t>
  </si>
  <si>
    <t>Модификация щебеночно-песчаных смесей, обработанных портландцементом, пластифицирующими ПАВ для дорожных одежд</t>
  </si>
  <si>
    <t>Логинова Ольга Анатольевна, доцент, к.т.н., доцент</t>
  </si>
  <si>
    <t>Майстренко Игорь Юрьевич, доцент, к.т.н., доцент, Зиннуров Тагир Альмирович, доцент, к.т.н.</t>
  </si>
  <si>
    <t>Сергеева Регина Сергеевна</t>
  </si>
  <si>
    <t>Разработка способов оценки остаточного ресурса пролетных строений автодорожных мостов</t>
  </si>
  <si>
    <t>Султангирова Айназ Айратовна</t>
  </si>
  <si>
    <t>Проектирование пешеходного путепровода через улицу Танковая в г. Казань</t>
  </si>
  <si>
    <t>Майстренко Игорь Юрьевич, доцент, к.т.н.</t>
  </si>
  <si>
    <t xml:space="preserve">Умаров Булат Шавкатович </t>
  </si>
  <si>
    <t>Разработка способов повышения несущей способности мостовых переходных плит с применением полимеркомпозитных материалов</t>
  </si>
  <si>
    <t>Макаров Александр Николаевич</t>
  </si>
  <si>
    <t>Защита от транспортного шума с помощью акустических ограждений</t>
  </si>
  <si>
    <t>Направленность работы</t>
  </si>
  <si>
    <t>Гончарова Алёна Викторовна</t>
  </si>
  <si>
    <t>Богучанский гидроузел на реке Ангаре в Красноярском крае</t>
  </si>
  <si>
    <t>Нижегородский ГАСУ</t>
  </si>
  <si>
    <t>Сидоров Николай Павлович, ст. преп.</t>
  </si>
  <si>
    <t>Исаев Дмитрий Ринатович</t>
  </si>
  <si>
    <t>Катунский гидроузел на реке Катунь в Республике Алтай</t>
  </si>
  <si>
    <t>Цепелёва Ксения Александровна</t>
  </si>
  <si>
    <t>Тельмамский гидроузел на реке Мамакан в Иркутской области</t>
  </si>
  <si>
    <t>Егоров Михаил Владимирович</t>
  </si>
  <si>
    <t>Берегоукрепительные сооружения реки Инсар у строящегося стадиона на 45 тысяч зрителей в городе Саранске</t>
  </si>
  <si>
    <t>Красильников Виталий Михайлович, ст.преп.</t>
  </si>
  <si>
    <t>Леднев Роман Эдуардович</t>
  </si>
  <si>
    <t>Шлюз для скоростных судов в Нижегородском гидроузле на реке Волге</t>
  </si>
  <si>
    <t>Соболь Станислав Владимирович, зав.каф., д.т.н., проф.</t>
  </si>
  <si>
    <t>Калашников Андрей Владимирович</t>
  </si>
  <si>
    <t>Проект устройства сопряжения искусственного сооружения</t>
  </si>
  <si>
    <t>Тарасеева Нелли Ивановна, доцент, к.т.н., доцент</t>
  </si>
  <si>
    <t>Семин Андрей Сергеевич</t>
  </si>
  <si>
    <t>Строительство прямоугольной железобетонной трубы</t>
  </si>
  <si>
    <t>Карманов Андрей Викторович</t>
  </si>
  <si>
    <t>Проектирование полимерных кровельных покрытий с применением вторичных ресурсов</t>
  </si>
  <si>
    <t>Семенова Эльвира Евгеньевна, профессор, к.т.н., доцент</t>
  </si>
  <si>
    <t>Глек Денис Николаевич</t>
  </si>
  <si>
    <t>Высотные уникальные здания в условиях плотной городской застройки города Ростов-на-Дону</t>
  </si>
  <si>
    <r>
      <t xml:space="preserve">Ибрагимова </t>
    </r>
    <r>
      <rPr>
        <sz val="12"/>
        <color theme="1"/>
        <rFont val="Times New Roman"/>
        <family val="1"/>
        <charset val="204"/>
      </rPr>
      <t>Айгуль Айдаровна</t>
    </r>
  </si>
  <si>
    <t>Методика описания процесса деградации железобетонных конструкций под воздействием влаги</t>
  </si>
  <si>
    <t xml:space="preserve">Каюмов Рашит Абдулхакович, профессор, д.ф.-м.н., профессор </t>
  </si>
  <si>
    <t>кол-во</t>
  </si>
  <si>
    <t>%</t>
  </si>
  <si>
    <t>образовательная организация</t>
  </si>
  <si>
    <t>Пудовкин Дмитрий Александрович</t>
  </si>
  <si>
    <t>Завершение строительства жилого дома в г. Самаре</t>
  </si>
  <si>
    <t>Зубанов Сергей Васильевич, ст.преп.</t>
  </si>
  <si>
    <t>Самарский ГТУ</t>
  </si>
  <si>
    <t>Рублев Матвей Анатольевич</t>
  </si>
  <si>
    <t>Серафимо-Турнаевский этнографический музей (СТЭМ)</t>
  </si>
  <si>
    <t>Ст.преп. Курбатова Н.В.</t>
  </si>
  <si>
    <t>Новосибирский ГАСУ</t>
  </si>
  <si>
    <t>Шпакович Екатерина Андреевна</t>
  </si>
  <si>
    <t>Конноспортивный клуб г.Новосибирска</t>
  </si>
  <si>
    <t>канд. арх., доцент Акимова М.И.</t>
  </si>
  <si>
    <t>Разинкова Евгения Александровна</t>
  </si>
  <si>
    <t>Реконструкция очистных сооружений канализации г. Камень-на-Оби (II вариант)</t>
  </si>
  <si>
    <t>Амбросова Г.Т., к.т.н., профессор</t>
  </si>
  <si>
    <t>Кириллова Анна Алексеевна</t>
  </si>
  <si>
    <t>Архитектурно-планировочная организация и инженерная подготовка территории в границах ул. Коммунстроевская, Никитина в Октябрьском районе г. Новосибирска.</t>
  </si>
  <si>
    <t>канд. арх. Карелин Д.В.</t>
  </si>
  <si>
    <t>Белозёрова Елизавета Сергеевна</t>
  </si>
  <si>
    <t>Сравнительная оценка эффективности удаления фосфора из сточной жидкости реагентами</t>
  </si>
  <si>
    <t>д.т.н., профессор Амбросова Г.Т.</t>
  </si>
  <si>
    <t>Нагорная Татьяна Вячеславовна</t>
  </si>
  <si>
    <t>Удаление фосфора из производственных стоков площадки ОСК реагентами щелочноземельных металлов</t>
  </si>
  <si>
    <t>Рязанский институт МПУ</t>
  </si>
  <si>
    <t>Алсуфьева Надежда Сергеевна</t>
  </si>
  <si>
    <t>Цех керамического кирпича на основе местного сырья</t>
  </si>
  <si>
    <t>Беляева Елена Павловна</t>
  </si>
  <si>
    <t>Гидроузел комплексного назначения на реке Мильтюш Искитимский р-он НСО</t>
  </si>
  <si>
    <t>Гайкова Виктория Николаевна</t>
  </si>
  <si>
    <t>Проектирование и строительство автомобильной дороги Саранпауль-Ломбовож с цехом по производству водопропускных дорожных железобетонных труб</t>
  </si>
  <si>
    <t>Гридчина Марина Юрьевна</t>
  </si>
  <si>
    <t>Цех по производству железобетонных наружных стеновых панелей в г. Новосибирске</t>
  </si>
  <si>
    <t>Карагодин Сергей Дмитриевич</t>
  </si>
  <si>
    <t>Комплексный проект по строительству участка автомобильной дороги Клины – Дурдино с производством дорожных плит</t>
  </si>
  <si>
    <t>Куприянов Сергей Александрович</t>
  </si>
  <si>
    <t>Комплект оборудования для погружения труб и стальных оболочек вибрационным способом</t>
  </si>
  <si>
    <t>Мясникова Лора Максимовна</t>
  </si>
  <si>
    <t xml:space="preserve"> Водоотведение и очистка сточных вод гальванического цеха станкостроительного завода Челябинской области.</t>
  </si>
  <si>
    <t>Назарова Кира Александровна</t>
  </si>
  <si>
    <t>Комплект оборудования для послойной разработки грунта на базе скрепера</t>
  </si>
  <si>
    <t>Парфенов Максим Николаевич</t>
  </si>
  <si>
    <t>Функционально-планировочная организация и комплексное инженерное благоустройство крытого теннисного корта на пересечении ул. Лазурная и Волочаевская в г.Новосибирске.</t>
  </si>
  <si>
    <t>Радько Тарас Александрович</t>
  </si>
  <si>
    <t>Совершенствование технологии проектирования зимнего бетонирования в условиях западной Сибири.</t>
  </si>
  <si>
    <t>Сушинская Алина Владиславовна</t>
  </si>
  <si>
    <t>Инвестиционное обоснование строительства и управления 12-ти этажного многоквартирного дома в г. Ростове-на-Дону по ул. Плехановская,32</t>
  </si>
  <si>
    <t>Шоева Т.Е., к.т.н., доцент</t>
  </si>
  <si>
    <t>Гусельникова Е.Н., к.т.н., доцент</t>
  </si>
  <si>
    <t>Машкин Н.А., д.т.н., профессор</t>
  </si>
  <si>
    <t>Ершова С.Г., к.т.н. доцент</t>
  </si>
  <si>
    <t>Пименов А.Т., д.т.н., профессор</t>
  </si>
  <si>
    <t>Савченко А.В., к.т.н., доцент</t>
  </si>
  <si>
    <t>Гириков О.Г., к.т.н., доцент</t>
  </si>
  <si>
    <t>Дедов А.С., к.т.н., доцент</t>
  </si>
  <si>
    <t>Ст.преп. Иконников В.В.</t>
  </si>
  <si>
    <t>Черниченко Андрей Анатольевич</t>
  </si>
  <si>
    <t>Анализ и совершенствование нормативной базы для разработки проектов организации строительства</t>
  </si>
  <si>
    <t>Федорова Т.М., к.э.н., профессор</t>
  </si>
  <si>
    <t>Хакимуллина Светлана Александровна</t>
  </si>
  <si>
    <t>Повышение прочности мелкозернистых бетонов введением микродисперсных активных и инертных минеральных добавок</t>
  </si>
  <si>
    <t>Ильина Л.В., д.т.н., профессор</t>
  </si>
  <si>
    <t>Ушаков Дмитрий Евгеньевич</t>
  </si>
  <si>
    <t>Определение оптимальных параметров планировочной структуры г. Новосибирска в приближении линии метрополитена</t>
  </si>
  <si>
    <t>Карелин Д.В., канд. арх., доцент</t>
  </si>
  <si>
    <t>Степанов Айсен Влиандрович</t>
  </si>
  <si>
    <t>Разработка принципиальной и конструктивной схем пневмоударного механизма для замены трубопровода водоотведения</t>
  </si>
  <si>
    <t>Абраменков Д.Э., д.т.н., профессор</t>
  </si>
  <si>
    <t>Соловьев Павел Юрьевич</t>
  </si>
  <si>
    <t>Экспериментальное исследование волновых процессов при частичном разрушении плотины</t>
  </si>
  <si>
    <t>Чеботников А.В., к.т.н, доцент</t>
  </si>
  <si>
    <t>Плешков Сергей Сергеевич</t>
  </si>
  <si>
    <t>Проектирование зданий ГЭС с элементами моделирования входной части напорного водоприемника</t>
  </si>
  <si>
    <t>Носырева Ольга Александровна</t>
  </si>
  <si>
    <t>Разработка расчетных моделей и оптимизация периодически нагруженных стержневых систем</t>
  </si>
  <si>
    <t>Лаврентьев В.Л., к.т.н., профессор</t>
  </si>
  <si>
    <t>Гребенюк Г.И., д.т.н., профессор</t>
  </si>
  <si>
    <t>Малахов Денис Алексеевич</t>
  </si>
  <si>
    <t>Активирование цемента в технологии неавтоклавного пенобетона</t>
  </si>
  <si>
    <t>Кулешова Надежда Ильинична</t>
  </si>
  <si>
    <t>«Сборные и складывающиеся деревянные конструкции на металлических пластинах, дюбелях и штампованных зубчатых шайбах»</t>
  </si>
  <si>
    <t>Пуртов В.В., к.т.н., доцент</t>
  </si>
  <si>
    <t>Валяева Наталья Александровна</t>
  </si>
  <si>
    <t>Инструменты и практики устойчивого развития городских округов</t>
  </si>
  <si>
    <t>Карелин Д.В., канд. арх.</t>
  </si>
  <si>
    <t>Строительство жилого 27 этажного жилого дома</t>
  </si>
  <si>
    <t>Титаева Анна Александровна</t>
  </si>
  <si>
    <t>Крытый футбольный стадион в г. Новосибирске</t>
  </si>
  <si>
    <t>Ст.преп. Коротких А.В.</t>
  </si>
  <si>
    <t xml:space="preserve">Титов М.М., д.т.н., профессор </t>
  </si>
  <si>
    <t>Мустафин Марс Марселевич</t>
  </si>
  <si>
    <t>«Проектирование левоповоротных съездов транспортных развязок типа «Клеверный лист» с применением переходных кривых переменной скорости VGV_Kurve»</t>
  </si>
  <si>
    <t>Никонов Константин Сергеевич</t>
  </si>
  <si>
    <t>Степанов Дмитрий Эдуардович</t>
  </si>
  <si>
    <t>Чаплов Адель Андреевич</t>
  </si>
  <si>
    <t>Проект реконструкции моста через реку Черемшан на км 1+220 автодороги: «подъезд к селу Давликеево» в Апастовском районе РТ</t>
  </si>
  <si>
    <t>Шамсиев Данис Илгизович</t>
  </si>
  <si>
    <t>Содержание участка автомобильной дороги (н.п. Актаныш - н.п. Муслюмово) – н.п. Миннярово в Республике Татарстан</t>
  </si>
  <si>
    <t>Шигабутдинов Тимур Ринатович</t>
  </si>
  <si>
    <t>Проект организации строительства надземного пешеходного перехода через трамвайные пути на проспекте Победы в г. Казани.</t>
  </si>
  <si>
    <r>
      <t xml:space="preserve">Иванов Геннадий Павлович, </t>
    </r>
    <r>
      <rPr>
        <sz val="12"/>
        <color rgb="FF000000"/>
        <rFont val="Times New Roman"/>
        <family val="1"/>
        <charset val="204"/>
      </rPr>
      <t>к.т.н., доцент; Петропавловских Ольга Константиновна,  ст. преп.</t>
    </r>
  </si>
  <si>
    <t>Хафизов Эдуард Радикович, доцент, к.т.н.</t>
  </si>
  <si>
    <t>Иванов Геннадий Павлович, доцент, к.т.н., доцент</t>
  </si>
  <si>
    <t>Ильина Ольга Николаевна, доцент, к.т.н., доцент</t>
  </si>
  <si>
    <t xml:space="preserve"> Исследование применение струйно-инъекционного метода ямочного ремонта асфальтобетонного покрытия при пониженных температурах</t>
  </si>
  <si>
    <t xml:space="preserve">Ремонт автомобильной дороги  н.п. Актюбинский – н.п. Алферовка в Азнакаевском районе Республики Татарстан: Технология утилизации отходов нефтяной промышленности для дорожно-строительных материалов </t>
  </si>
  <si>
    <t>Баранов Денис Владиславович</t>
  </si>
  <si>
    <t>Крытый каток в г. Владивостоке</t>
  </si>
  <si>
    <t>Баранов Валерий Александрович, профессор, д.ф.н., к.т.н., доцент</t>
  </si>
  <si>
    <t>Дальневосточный ФУ</t>
  </si>
  <si>
    <t>№</t>
  </si>
  <si>
    <t>Тумас Артем Владиславович</t>
  </si>
  <si>
    <t>Повышение эффективности процессов теплообмена, протекающих в грунтовых теплообменниках геотермальных тепловых насосов</t>
  </si>
  <si>
    <t>Штым Алла Сильвестровна, профессор, к.т.н., доцент</t>
  </si>
  <si>
    <t>Аблицева Алена Игоревна</t>
  </si>
  <si>
    <t>Simulation of ice formations interaction with offshore structures in ANSYS</t>
  </si>
  <si>
    <t>Уварова Татьяна Эриковна, д.т.н., доцент</t>
  </si>
  <si>
    <t>Барышев Михаил Сергеевич</t>
  </si>
  <si>
    <t>Проект насосно-дросселирующей подстанции с использованием устройства для рекуперации дросселируемого напора.</t>
  </si>
  <si>
    <t>Черненков Владимир Петрович, профессор, к.т.н., доцент.</t>
  </si>
  <si>
    <t>Морозова Анна Андреевна</t>
  </si>
  <si>
    <t>Исследование влияния центробежных насосов на дисперсность нефтеводяной эмульсии</t>
  </si>
  <si>
    <t>Ким Марина Игоревна</t>
  </si>
  <si>
    <t>Исследование влияния распыливания жидкости на эффективность очистки нефтесодержащих вод</t>
  </si>
  <si>
    <t>Еськин Антон Андреевич, ст. преп.</t>
  </si>
  <si>
    <t>Сапрыкин Алексей Евгеньевич</t>
  </si>
  <si>
    <t>Баранов Валерий Александрович, профессор, д.ф.н., к.т.н., доцент; Скуртол Илья Александрович, ст. преп.</t>
  </si>
  <si>
    <t>Реконструкция общежития по ул.Борисенко 102 В в г. Владивостоке</t>
  </si>
  <si>
    <t>Котеленец Мария Владимировна</t>
  </si>
  <si>
    <t>Исследование влияния параметров автоматизированной системы управления дорожного движения на Московском шоссе г.о.Самара</t>
  </si>
  <si>
    <t>Дормидонтова Татьяна Владимировна, зав.каф., к.т.н., доцент</t>
  </si>
  <si>
    <t>Мартынова Дарья Владимировна</t>
  </si>
  <si>
    <t>Технология скоростного возведения зданий стреловыми кранами</t>
  </si>
  <si>
    <t>Титов М.М., д.т.н., профессор</t>
  </si>
  <si>
    <t>Второва Лариса Игоревна</t>
  </si>
  <si>
    <t>Исследование образования конденсата в дымоходах многоквартирного дома, оснащенного индивидуальными двухконтурными котлами отопления»</t>
  </si>
  <si>
    <t>Галицков Станислав Яковлевич, зав. кафедрой, д.т.н.</t>
  </si>
  <si>
    <t>профессор, к.ф.-м.н. Смирнов В.В.</t>
  </si>
  <si>
    <t>Механизация и автоматизация подготовки керамической массы при производстве кирпича</t>
  </si>
  <si>
    <t>Швечихин Владислав Сергеевич</t>
  </si>
  <si>
    <t>Коноплев Илья Викторович</t>
  </si>
  <si>
    <t>Автоматизация обжига гипса во вращающейся печи</t>
  </si>
  <si>
    <t>Масляницын А.П., доцент, к.т.н., доцент</t>
  </si>
  <si>
    <t>Ладина Юлия Александровна</t>
  </si>
  <si>
    <t>Цементные композиции с комплексными добавками</t>
  </si>
  <si>
    <t>Коренькова Софья Федоровна, д.т.н., профессор</t>
  </si>
  <si>
    <t>Спирина Александра Сергеевна</t>
  </si>
  <si>
    <t>Жаростойкие бетоны на гидравлических вяжущих с органо-минеральной добавкой</t>
  </si>
  <si>
    <t>Хлыстов Алексей Иванович, д.т.н., профессор</t>
  </si>
  <si>
    <t xml:space="preserve">Курятов Кирилл Андреевич  </t>
  </si>
  <si>
    <t>Мизюряев Сергей Александрович, профессор, к.т.н.</t>
  </si>
  <si>
    <t>Производство жидкого стекла строительного назначения</t>
  </si>
  <si>
    <t>Маслова Ксения Сергеевна</t>
  </si>
  <si>
    <t>Расширяющийся цемент на основе алюминатного отхода Самарского металлургического комбината</t>
  </si>
  <si>
    <t>Коннова Лариса Степановна, доцент, к.т.н.</t>
  </si>
  <si>
    <t>Акульшина Мария Михайловна</t>
  </si>
  <si>
    <t>Управление объектом культурного наследия</t>
  </si>
  <si>
    <t>Малова Юлия Александровна</t>
  </si>
  <si>
    <t>Экспертиза и управление проектом строительства детского сада</t>
  </si>
  <si>
    <t>Мяснянкина Анна Николаевна</t>
  </si>
  <si>
    <t>Оптимизация проектных решений объектов социального назначения</t>
  </si>
  <si>
    <t>Бочаров Алексей Юрьевич, к.э.н., доцент</t>
  </si>
  <si>
    <t>Мамаева Ольга Анатольевна, доцент, к.э.н.</t>
  </si>
  <si>
    <t xml:space="preserve">Бочаров Алексей Юрьевич, доцент, к.э.н. </t>
  </si>
  <si>
    <t>Пухов Александр Владимирович</t>
  </si>
  <si>
    <t>Сорочинский гидроузел на р. Самара</t>
  </si>
  <si>
    <t>Катков Илья Анатольевич, ст.преп.</t>
  </si>
  <si>
    <t>Муталлапов Искандар Ильшатович</t>
  </si>
  <si>
    <t>Фильтрующие водопропускные гидротехнические сооружения</t>
  </si>
  <si>
    <t>Михасек Андрей Александрович, доцент, к.т.н.</t>
  </si>
  <si>
    <t>Захарченко Александр Сергеевич</t>
  </si>
  <si>
    <t>Очистные сооружения водопровода города Приволжск Ивановской области</t>
  </si>
  <si>
    <t>Крупнов Евгений Иванович, доцент, к.т.н.</t>
  </si>
  <si>
    <t>Касаткина Софья Михайловна</t>
  </si>
  <si>
    <t>Разработка методов оптимизации тепловых режимов тепловых сетей</t>
  </si>
  <si>
    <t>Кулагин Станислав Михайлович, доцент, к.т.н</t>
  </si>
  <si>
    <t>Лялюев Максим Витальевич</t>
  </si>
  <si>
    <t>Теплоснабжение района г. Муром</t>
  </si>
  <si>
    <t>Кулагин Станислав Михайлович, доцент, к.т.н.</t>
  </si>
  <si>
    <t>Черноудов Максим Владимирович</t>
  </si>
  <si>
    <t>Моделирование и оптимизация регенеративных теплообменных аппаратов с фазовыми переходами в насадке</t>
  </si>
  <si>
    <t>Елин Николай Николаевич, профессор, д.т.н.</t>
  </si>
  <si>
    <t>Масленников Даниил Ниязович</t>
  </si>
  <si>
    <t>Реализация инвестиционного проекта строительства жилого комплекса на шесть домов в г. Казань по ул. Приволжская в рамках программы «Жилье горожанам»</t>
  </si>
  <si>
    <t>Сиразетдинов Рустем Маратович, д.э.н., доцент</t>
  </si>
  <si>
    <t>Ложкина Александра Сергеевна</t>
  </si>
  <si>
    <t>Совершенствование системы качественного использования твердых коммунальных отходов в аспекте устойчивого развития городских территорий</t>
  </si>
  <si>
    <t xml:space="preserve">Карелин Д.В., канд. арх., доцент </t>
  </si>
  <si>
    <t>Галяутдинов Зульфат Шавкатович</t>
  </si>
  <si>
    <t>Экспериментальное исследование прочности монолитной плиты перекрытия при продавливании круглой колонной</t>
  </si>
  <si>
    <t>Филатов Валерий Борисович, к.т.н., доцент</t>
  </si>
  <si>
    <t xml:space="preserve">Дюбикова Мария Валерьевна </t>
  </si>
  <si>
    <t>Центр досуга в г Владивостоке</t>
  </si>
  <si>
    <t>Скуртол Илья Александрович, ст. преп.; Шипилов Андрей Георгиевич, доцент</t>
  </si>
  <si>
    <t>Расчет шарнирно-стержневых конструкций как систем с односторонними связями</t>
  </si>
  <si>
    <t>Расчет каркаса с консольным вылетом 38м уникального здания  технического музея в г. Аксай  на особые воздействия</t>
  </si>
  <si>
    <t>Ковровская Любовь Александровна</t>
  </si>
  <si>
    <t>Висячие и вантовые мосты: архитектурно-конструктивные особенности</t>
  </si>
  <si>
    <t>Миронова Юлия Николаевна</t>
  </si>
  <si>
    <t>Гостинично-офисный центр на улице Черниговской в Нижнем Новгороде</t>
  </si>
  <si>
    <t>Савельева Анастасия Андреевна</t>
  </si>
  <si>
    <t>Детский центр развития и творчества в Нижнем Новгороде</t>
  </si>
  <si>
    <t>Сидорина Анастасия Андреевна</t>
  </si>
  <si>
    <t>Эволюция архитектуры школьных зданий: объемно-планировочные и конструктивные решения</t>
  </si>
  <si>
    <t>Марков Игорь Сергеевич</t>
  </si>
  <si>
    <t>Влияние глобального изменения климата на температурный режим гидротехнических сооружений в криолитозоне</t>
  </si>
  <si>
    <t>Февралев Аркадий Валентинович, профессор, к.т.н.</t>
  </si>
  <si>
    <t>Агеева Елена Юрьевна, профессор, д.т.н.</t>
  </si>
  <si>
    <t>Григорьев Юрий Семенович, к.т.н., доцент</t>
  </si>
  <si>
    <t>Агеева Елена Юрьевна, д.ф.н., профессор</t>
  </si>
  <si>
    <t>Давыдова Светлана Валерьевна</t>
  </si>
  <si>
    <t>Атанов Николай Андреевич, к.т.н. профессор</t>
  </si>
  <si>
    <t>Исследование круговорота серы в системе оборотного водоснабжения БОВ-3 КНПЗ</t>
  </si>
  <si>
    <t>Коневский Евгений Валерьевич</t>
  </si>
  <si>
    <t>Вопросы оценки технического состояния трубопроводов  с целью повышения эффективности работы системы подачи и распределения воды</t>
  </si>
  <si>
    <t>Пичугина Лилия Олеговна</t>
  </si>
  <si>
    <t>Двадцатичетырехэтажный монолитный жилой в г. Самара</t>
  </si>
  <si>
    <t>Пищулёв Александр Анатольевич, декан факультета Промышленное и гражданское строительство, кандидат технических наук</t>
  </si>
  <si>
    <t>Сливинская Любовь Евгеньевна</t>
  </si>
  <si>
    <t>Степанов Сергей Валерьевич, д.т.н. профессор</t>
  </si>
  <si>
    <t>Очистка сточных вод молокозавода в поселке Ундоры</t>
  </si>
  <si>
    <t>Фадина Юлия Александровна</t>
  </si>
  <si>
    <t>Быкова Павлина Григорьевна, доцент</t>
  </si>
  <si>
    <t>Сравнительный анализ одно- и двухступенчатой схем подготовки воды при заборе из Саратовского водохранилища для г. о. Самара</t>
  </si>
  <si>
    <t>Юров Сергей Сергеевич</t>
  </si>
  <si>
    <t>Горшкалев Павел Александрович, к.т.н. доцент</t>
  </si>
  <si>
    <t>Анализ вариантов развития системы водоотведения Кинельского и Волжского районов Самарской области</t>
  </si>
  <si>
    <t>Зайко Василий Алексеевич, к.т.н. доцент</t>
  </si>
  <si>
    <t>Саулина Татьяна Алексеевна</t>
  </si>
  <si>
    <t>Газоснабжение воздушной системы отопления главного корпуса завода «Ремпутьмаш»</t>
  </si>
  <si>
    <t>Семикова Елена Николаевна, ст.преп.</t>
  </si>
  <si>
    <t>Полищук Антон Викторович</t>
  </si>
  <si>
    <t>Экспертиза здания лаборатории ФБУЗ «Центр гигиены и эпидемиологии Ярославской области» с целью изменения его функционального назначения</t>
  </si>
  <si>
    <t>Доцент, к.э.н. Тимофеева Е.Е.</t>
  </si>
  <si>
    <t>Полищук Евгения Ивановна</t>
  </si>
  <si>
    <t>Экспертиза здания Ярославского отделения Верхне-Волжского филиала АО «Ростехинвентаризация - Федеральное БТИ» с целью определения его дальнейшего использования</t>
  </si>
  <si>
    <t>Кузин Денис Юрьевич</t>
  </si>
  <si>
    <t>Повышение энергетической эффективности индивидуальных жилых домов (научная работа)</t>
  </si>
  <si>
    <t>Шишанов Дмитрий Евгеньевич</t>
  </si>
  <si>
    <t>Спортивная арена с применением большепролетных линзообразных ферм в Нижнем Новгороде</t>
  </si>
  <si>
    <t>Кудрявцев Александр Евгеньевич</t>
  </si>
  <si>
    <t>Плавательный бассейн в Автозаводском районе города Нижнего Новгорода</t>
  </si>
  <si>
    <t xml:space="preserve">Миронов В.Г., профессор, к.т.н., доцент                                                                                      </t>
  </si>
  <si>
    <t>Колесов Александр Иванович, зав.каф., профессор, к.т.н., доцент</t>
  </si>
  <si>
    <t>Крамаренко Павел Тихонович, профессор, к.т.н., доцент</t>
  </si>
  <si>
    <t>Дресвянникова Екатерина Александровна</t>
  </si>
  <si>
    <t>Совершенствование организационно-экономического механизма капитального ремонта многоквартирных жилых домов</t>
  </si>
  <si>
    <t>Никифоров А.Н, доцент, к.э.н., доцент</t>
  </si>
  <si>
    <t>Самохвалов Иван Александрович</t>
  </si>
  <si>
    <t>Исследование вопроса живучести сетчатых куполов</t>
  </si>
  <si>
    <t>Нибусина Вероника Игоревна</t>
  </si>
  <si>
    <t>Слепцов Андрей Сергеевич</t>
  </si>
  <si>
    <t>Спортивно-досуговый центр в Нижнем Новгороде</t>
  </si>
  <si>
    <t>Агеева Елена Юрьевна, профессор, д.ф.н., профессор</t>
  </si>
  <si>
    <t>Применение биомембранных технологий для очистки городских сточных вод</t>
  </si>
  <si>
    <t>Трянина Надежда Юрьевна, доцент, к.т.н., доцент</t>
  </si>
  <si>
    <t>Кащенко Олег Викторович, доцент, к.т.н., доцент</t>
  </si>
  <si>
    <t>Зимина Светлана Сергеевна</t>
  </si>
  <si>
    <t>Водоотведение и очистка сточных вод города с применением экологически безопасной технологии обеззараживания городских сточных вод.</t>
  </si>
  <si>
    <t>Краснов Дмитрий Станиславович</t>
  </si>
  <si>
    <t>Разработка системы водоснабжения города и базы отдыха</t>
  </si>
  <si>
    <t>Шкляева Лариса Александровна.</t>
  </si>
  <si>
    <t>Детский дом смешанного типа в Нижнем Новгороде.</t>
  </si>
  <si>
    <t>Земскова Валентина Алексеевна, доцент</t>
  </si>
  <si>
    <t>Васильев Алексей Львович, зав.каф., профессор, д.т.н., профессор</t>
  </si>
  <si>
    <t>Биктемиров Рафаэль Ильдарович</t>
  </si>
  <si>
    <t>Строительство автомобильной дороги н.п. Согдионтон – н.п. Горно-Чуйский в Иркутской области</t>
  </si>
  <si>
    <t>Фомин Алексей Юрьевич, доцент, к.т.н.</t>
  </si>
  <si>
    <t>Валеева Гузель Ринатовна</t>
  </si>
  <si>
    <t>Проект улицы районного значения в г. Казани</t>
  </si>
  <si>
    <t>Ананьев Андрей Алексеевич</t>
  </si>
  <si>
    <t>Исследование напряженно-деформированного состояния полипропиленовых водопропускных труб в теле земляного полотна автомобильной дороги</t>
  </si>
  <si>
    <t>Майстренко Игорь Юрьевич, к.т.н.; доцент, Зиннуров Тагир Альмирович, к.т.н., доцент</t>
  </si>
  <si>
    <t>Каримов Салават Азатович</t>
  </si>
  <si>
    <t>Разработка технологии строительства автомобильных дорог с применением материалов на основе нефтяного шлама</t>
  </si>
  <si>
    <t>Насифуллин Роман Рифович</t>
  </si>
  <si>
    <t>Модифицированный серный бетон для производства изделий дорожного назначения</t>
  </si>
  <si>
    <t>Пахомов Арсений Игоревич</t>
  </si>
  <si>
    <t>Особенности проектирования зданий и сооружений с учетом взаимного развития на территории строительства карстовых процессов</t>
  </si>
  <si>
    <t>Горохов Е.Н., зав.каф., проф., д.т.н., доц.</t>
  </si>
  <si>
    <t>Белкин Никита Дмитриевич, Лисин Игорь Павлович</t>
  </si>
  <si>
    <t>Комплекс компании YANDEXс административным центром и жилым сектором в городе-курорте Сочи</t>
  </si>
  <si>
    <t>Горохов М.Е., ассистент, к.т.н., Сучкова Е.О., ст.преп.</t>
  </si>
  <si>
    <t>Гаврилов Никита Александрович</t>
  </si>
  <si>
    <t>Автоматизация и энергоснабжение технологического процесса подготовки газа на компрессорной станции для завода ЖБИ</t>
  </si>
  <si>
    <t>Лебедев Александр Александрович</t>
  </si>
  <si>
    <t>Автоматизация и энергоснабжение вентиляционной системы чистого помещения</t>
  </si>
  <si>
    <t>Мельников Федор Алексеевич</t>
  </si>
  <si>
    <t>Комплексный подход к разработке системы водоснабжения коттеджного поселка</t>
  </si>
  <si>
    <t>Говорова Жанна Михайловна, проф. ВиВ, д.т.н., проф.</t>
  </si>
  <si>
    <t>Дорошенко Анна Валерьевна, доцент, к.т.н.</t>
  </si>
  <si>
    <t>Забора Игорь Георгиевич, доцент, к.т.н., доцент</t>
  </si>
  <si>
    <t>Пантелеева Яна Сергеевна</t>
  </si>
  <si>
    <t>Разработка систем водоснабжения населенного пункта и инновация трубопроводов спирально-навивочным методом</t>
  </si>
  <si>
    <t>Орлов Владимир Александрович, зав. каф. ВиВ, д.т.н., профессор</t>
  </si>
  <si>
    <t>Пискунов Евгений Витальевич</t>
  </si>
  <si>
    <t>Адаптация городской территории для маломобильных групп населения на примере поселка Томилино Московской области</t>
  </si>
  <si>
    <t>Сорокина Анна Сергеевна</t>
  </si>
  <si>
    <t>Отопление и вентиляция делого центра в Дмитрове</t>
  </si>
  <si>
    <t>Малявина Елена Георгиевна, проф., к.т.н., проф.</t>
  </si>
  <si>
    <t>Кустикова Юлия Олеговна, доцент, к.т.н.</t>
  </si>
  <si>
    <t>Шершун Владимир Юрьевич</t>
  </si>
  <si>
    <t>Капитальный ремонт кровли жилого дома в городском поселении Монино с выбором рационального технологического решения</t>
  </si>
  <si>
    <t>Широков Станислав Александрович</t>
  </si>
  <si>
    <t>Энергосберегающий эффект обустройства остекленных лоджий в многоквартирном здании</t>
  </si>
  <si>
    <t>Гагарин Владимир Геннадьевич, проф., д.т.н., проф.</t>
  </si>
  <si>
    <t>Комплексный проект</t>
  </si>
  <si>
    <t>Хорев Сергей Владимирович</t>
  </si>
  <si>
    <t>Повышение энергоэффективности промышленных предприятий</t>
  </si>
  <si>
    <t>Кочева Марина Алексеевна, доцент, к.т.н., доцент</t>
  </si>
  <si>
    <t>Татаринов Максим Павлович</t>
  </si>
  <si>
    <t>Совершенствование методики оценки коррозионного состояния железобетонных конструкций методами неразрушающего контроля</t>
  </si>
  <si>
    <t>Войтович Владимир Антонович, доцент, профессор, к.т.н.</t>
  </si>
  <si>
    <t>Егоров Павел Иванович, директор ИСИ, к.т.н., доцент</t>
  </si>
  <si>
    <t>Монолитные плиты перекрытия с вкладышами пустотообразователями различных форм</t>
  </si>
  <si>
    <t>Матвийчук Татьяна Анатольевна</t>
  </si>
  <si>
    <t>Совершенствование технологии повышения энергоэффективности ограждающих конструкций при реконструкции жилых построек второй половины XX века</t>
  </si>
  <si>
    <t>Вольф Сергей Юрьевич</t>
  </si>
  <si>
    <t>Абрамян Сусанна Грантовна, профессор, к.т.н., доцент</t>
  </si>
  <si>
    <t>Фомичев Алексей Александрович</t>
  </si>
  <si>
    <t>Исследование работоспособности комбинированной плотины</t>
  </si>
  <si>
    <t>Саинов М.П., доцент, к.т.н.</t>
  </si>
  <si>
    <t>Колесник Денис Александрович</t>
  </si>
  <si>
    <t>Модернизация асфальтобетонного завода и повышение качества выпускаемой продукции</t>
  </si>
  <si>
    <t>Шарапов Р.Р., зав.каф, д.т.н., профессор</t>
  </si>
  <si>
    <t>Алиев Шамиль Мухтарахмедович</t>
  </si>
  <si>
    <t>Тимофеева Елена Евгеньевна, доцент, к.э.н., доцент</t>
  </si>
  <si>
    <t>Методические основы выбора вариантов реконструкции жилых зданий (на примере ОАО «Ремонтно - строительное управление - 4» г. Иваново)</t>
  </si>
  <si>
    <t>Поспелов Артем Сергеевич</t>
  </si>
  <si>
    <t>Автоматизация работы водонапорной подстанции на базе системы диспетчерского управления и сбора данных «Vijeo Citect»</t>
  </si>
  <si>
    <t>Антипова Алена Николаевна, доцент, к.г.-м.н.</t>
  </si>
  <si>
    <t>Юсипов Дамир Равильевич</t>
  </si>
  <si>
    <t>Модернизация экскаватора Caterpillar 330DL с разработкой ковша для утилизации строительных отходов</t>
  </si>
  <si>
    <t>Прокопенко Анастасия Андреевна</t>
  </si>
  <si>
    <t>Щукина Татьяна Васильевна, профессор, доцент, к.т.н.</t>
  </si>
  <si>
    <t>Проектирование систем обеспечения микроклимата малоэтажного жилого дома в Новой Усмани Воронежской области с индивидуальным источником теплоснабжения на альтернативном топливе</t>
  </si>
  <si>
    <t>Барсуков Андрей Сергеевич</t>
  </si>
  <si>
    <t>Система водоотведения г. Кинешмы Ивановской обл. с реконструкцией вторичных отстойников</t>
  </si>
  <si>
    <t>Евкин Данила Сергеевич</t>
  </si>
  <si>
    <t>Исследование и расчет гидравлического удара в системе водоснабжения высотных зданий</t>
  </si>
  <si>
    <t>Евсин Дмитрий Николаевич</t>
  </si>
  <si>
    <t>Технические решения по очистке сточных вод правобережной части города Воронеж с реконструкцией существующих очистных сооружений</t>
  </si>
  <si>
    <t>Новикова Виктория Николаевна</t>
  </si>
  <si>
    <t>Реконструкция и расширение систем водоснабжения с. Тербуны Липецкой области</t>
  </si>
  <si>
    <t>Паршин Дмитрий Сергеевич</t>
  </si>
  <si>
    <t>Комплексная реконструкция исторически сложившейся жилой застройки, ограниченной домами с № 2к3 – 2 по 7 – 1 с благоустройством территории по улице Вайцеховского городского округа город Воронеж</t>
  </si>
  <si>
    <t>Лоренц Татьяна Андреевна, Ежов Николай Владимирович</t>
  </si>
  <si>
    <t>Центр активного отдыха "Гора Ежовая" в г. Кировграде</t>
  </si>
  <si>
    <t>Каганович Н.Н. доцент; Мальцева И.Н. доцент к.т.н. доцент.</t>
  </si>
  <si>
    <t>Михайлова Татьяна Витальевна, доцент, кандидат архитектуры, доцент</t>
  </si>
  <si>
    <t>Артюшин Дмитрий Викторович, доцент, к.т.н.</t>
  </si>
  <si>
    <t>Мустафина Ралина Рустамовна</t>
  </si>
  <si>
    <t>50-ти этажный многофункциональный комплекс «Небесное сияние» с подземной парковкой в г. Казань</t>
  </si>
  <si>
    <t>Насыбуллина Аделина Альбертовна</t>
  </si>
  <si>
    <t>Многофункциональное высотное здание «Казанская Ривьера» в г. Казани</t>
  </si>
  <si>
    <t>зав.кафедрой, д.т.н., профессор, Мирсаяпов Илизар Талгатович</t>
  </si>
  <si>
    <t>Галиуллин Руслан Ренатович</t>
  </si>
  <si>
    <t>Несущая способность и осадки плитно-свайных фундаментов при режимных циклических и статических нагружениях</t>
  </si>
  <si>
    <t>Ахметзянов Рашид Фаритович</t>
  </si>
  <si>
    <t>40 этажное многофункциональное здание в г. Казань</t>
  </si>
  <si>
    <t>Бабушкина Ксения Александровна</t>
  </si>
  <si>
    <t>Многофункциональное высотное здание «Мечта» в г. Казань</t>
  </si>
  <si>
    <t>к.т.н., доцент Королева Ирина Владимировна</t>
  </si>
  <si>
    <t>Вавилин Дмитрий Алексеевич</t>
  </si>
  <si>
    <t>Многофункциональное  высотное здание «Столица»</t>
  </si>
  <si>
    <t>Кадермаева Лиля Ильшатовна</t>
  </si>
  <si>
    <t>Высотное многофункциональное здание в г. Казань</t>
  </si>
  <si>
    <t>Якупова Эльвира Ренатовна</t>
  </si>
  <si>
    <t>30-ти этажный жилой дом с подземной парковкой «Сокровища Хана» на берегу реки Кабан в г. Казань</t>
  </si>
  <si>
    <t>Журавлева Ирина Владимировна, доцент, к.т.н.</t>
  </si>
  <si>
    <t>Помогаева Валентина Васильевна, доцент, к.т.н.</t>
  </si>
  <si>
    <t>Злобина Нина Николаевна, доцент</t>
  </si>
  <si>
    <t>Дроздов Егор Васильевич, профессор, к.т.н.</t>
  </si>
  <si>
    <t>Кульбицкая Дарья Александровна</t>
  </si>
  <si>
    <t>Гурьева Анна Геннадьевна</t>
  </si>
  <si>
    <t>Особенности лэнд-девелопмента при реализации проектов комплексного освоения территорий</t>
  </si>
  <si>
    <t>Зиннурова Гузель Ильфатовна</t>
  </si>
  <si>
    <t>Механизм оспаривания кадастровой стоимости в рамках стоимостной экспертизы</t>
  </si>
  <si>
    <t>Галимова Эльвира Нафисовна</t>
  </si>
  <si>
    <t>Сопоставительный анализ применения различных конструктивных схем в области многоквартирного жилищного домостроения при освоении свободных городских территорий</t>
  </si>
  <si>
    <t>Кульков Андрей Александрович, к.э.н., доцент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</si>
</sst>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79510348091735E-2"/>
          <c:y val="1.8304615688729286E-3"/>
          <c:w val="0.57082601867389526"/>
          <c:h val="0.82897506012585243"/>
        </c:manualLayout>
      </c:layout>
      <c:pie3DChart>
        <c:varyColors val="1"/>
        <c:ser>
          <c:idx val="0"/>
          <c:order val="0"/>
          <c:spPr>
            <a:ln w="25400">
              <a:solidFill>
                <a:schemeClr val="tx1"/>
              </a:solidFill>
            </a:ln>
          </c:spPr>
          <c:explosion val="2"/>
          <c:dPt>
            <c:idx val="0"/>
            <c:bubble3D val="0"/>
            <c:explosion val="10"/>
            <c:spPr>
              <a:solidFill>
                <a:srgbClr val="92D050"/>
              </a:solidFill>
              <a:ln w="2540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 w="25400">
                <a:solidFill>
                  <a:schemeClr val="tx1"/>
                </a:solidFill>
              </a:ln>
            </c:spPr>
          </c:dPt>
          <c:dPt>
            <c:idx val="2"/>
            <c:bubble3D val="0"/>
            <c:explosion val="18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анализ!$B$3:$B$5</c:f>
              <c:strCache>
                <c:ptCount val="3"/>
                <c:pt idx="0">
                  <c:v>бакалавриат</c:v>
                </c:pt>
                <c:pt idx="1">
                  <c:v>магистратура</c:v>
                </c:pt>
                <c:pt idx="2">
                  <c:v>специалитет</c:v>
                </c:pt>
              </c:strCache>
            </c:strRef>
          </c:cat>
          <c:val>
            <c:numRef>
              <c:f>анализ!$C$3:$C$5</c:f>
              <c:numCache>
                <c:formatCode>Основной</c:formatCode>
                <c:ptCount val="3"/>
                <c:pt idx="0">
                  <c:v>182</c:v>
                </c:pt>
                <c:pt idx="1">
                  <c:v>128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13760671055197027"/>
          <c:y val="0.73223163808217695"/>
          <c:w val="0.41559953421685636"/>
          <c:h val="0.20486365720280256"/>
        </c:manualLayout>
      </c:layout>
      <c:overlay val="0"/>
      <c:spPr>
        <a:solidFill>
          <a:schemeClr val="accent6">
            <a:lumMod val="20000"/>
            <a:lumOff val="80000"/>
          </a:schemeClr>
        </a:solidFill>
      </c:spPr>
      <c:txPr>
        <a:bodyPr/>
        <a:lstStyle/>
        <a:p>
          <a:pPr>
            <a:defRPr b="1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2400"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340206185567"/>
          <c:y val="5.9371601339887736E-3"/>
          <c:w val="0.60907833428037994"/>
          <c:h val="0.4080151824944534"/>
        </c:manualLayout>
      </c:layout>
      <c:pieChart>
        <c:varyColors val="1"/>
        <c:ser>
          <c:idx val="0"/>
          <c:order val="0"/>
          <c:spPr>
            <a:ln w="158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 w="158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0066FF"/>
              </a:solidFill>
              <a:ln w="158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92D050"/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rgbClr val="CCECFF"/>
              </a:solidFill>
              <a:ln w="15875"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solidFill>
                <a:srgbClr val="66FFFF"/>
              </a:solidFill>
              <a:ln w="15875"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solidFill>
                <a:srgbClr val="FFCCFF"/>
              </a:solidFill>
              <a:ln w="15875"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0000"/>
              </a:solidFill>
              <a:ln w="15875">
                <a:solidFill>
                  <a:schemeClr val="tx1"/>
                </a:solidFill>
              </a:ln>
            </c:spPr>
          </c:dPt>
          <c:dPt>
            <c:idx val="10"/>
            <c:bubble3D val="0"/>
            <c:spPr>
              <a:solidFill>
                <a:srgbClr val="CC99FF"/>
              </a:solidFill>
              <a:ln w="15875"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Lbls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анализ!$B$9:$B$20</c:f>
              <c:strCache>
                <c:ptCount val="12"/>
                <c:pt idx="0">
                  <c:v>Промышленное и гражданское строительство</c:v>
                </c:pt>
                <c:pt idx="1">
                  <c:v>Технология и организация строительства</c:v>
                </c:pt>
                <c:pt idx="2">
                  <c:v>Геотехника</c:v>
                </c:pt>
                <c:pt idx="3">
                  <c:v>Гидротехническое строительство</c:v>
                </c:pt>
                <c:pt idx="4">
                  <c:v>Городское строительство и хозяйство</c:v>
                </c:pt>
                <c:pt idx="5">
                  <c:v>Производство и применение строительных материалов, изделий и конструкций</c:v>
                </c:pt>
                <c:pt idx="6">
                  <c:v>Теплогазоснабжение и вентиляция</c:v>
                </c:pt>
                <c:pt idx="7">
                  <c:v>Водоснабжение и водоотведение</c:v>
                </c:pt>
                <c:pt idx="8">
                  <c:v>Инвестиционно-строительная деятельность</c:v>
                </c:pt>
                <c:pt idx="9">
                  <c:v>Механизация строительства и строительной индустрии</c:v>
                </c:pt>
                <c:pt idx="10">
                  <c:v>Архитектурно-строительное проектирование</c:v>
                </c:pt>
                <c:pt idx="11">
                  <c:v>Автомобильные дороги</c:v>
                </c:pt>
              </c:strCache>
            </c:strRef>
          </c:cat>
          <c:val>
            <c:numRef>
              <c:f>анализ!$C$9:$C$20</c:f>
              <c:numCache>
                <c:formatCode>Основной</c:formatCode>
                <c:ptCount val="12"/>
                <c:pt idx="0">
                  <c:v>61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24</c:v>
                </c:pt>
                <c:pt idx="5">
                  <c:v>27</c:v>
                </c:pt>
                <c:pt idx="6">
                  <c:v>34</c:v>
                </c:pt>
                <c:pt idx="7">
                  <c:v>37</c:v>
                </c:pt>
                <c:pt idx="8">
                  <c:v>34</c:v>
                </c:pt>
                <c:pt idx="9">
                  <c:v>11</c:v>
                </c:pt>
                <c:pt idx="10">
                  <c:v>25</c:v>
                </c:pt>
                <c:pt idx="1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4.9584497343960312E-3"/>
          <c:y val="0.44994131999907"/>
          <c:w val="0.99306916840258397"/>
          <c:h val="0.21881941231760238"/>
        </c:manualLayout>
      </c:layout>
      <c:overlay val="0"/>
      <c:txPr>
        <a:bodyPr/>
        <a:lstStyle/>
        <a:p>
          <a:pPr>
            <a:defRPr sz="1200" b="1"/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149788" cy="919778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8"/>
  <sheetViews>
    <sheetView tabSelected="1" topLeftCell="A328" zoomScale="70" zoomScaleNormal="70" workbookViewId="0">
      <selection activeCell="P335" sqref="P335"/>
    </sheetView>
  </sheetViews>
  <sheetFormatPr defaultRowHeight="14.4" x14ac:dyDescent="0.3"/>
  <cols>
    <col min="1" max="1" width="17.5546875" style="1" customWidth="1"/>
    <col min="2" max="2" width="41.33203125" customWidth="1"/>
    <col min="3" max="3" width="18.21875" style="1" customWidth="1"/>
    <col min="4" max="4" width="22" style="1" customWidth="1"/>
    <col min="5" max="5" width="21.44140625" style="1" customWidth="1"/>
    <col min="6" max="6" width="14.88671875" customWidth="1"/>
    <col min="7" max="7" width="21.44140625" style="1" customWidth="1"/>
    <col min="8" max="8" width="16.21875" customWidth="1"/>
    <col min="9" max="14" width="2.88671875" hidden="1" customWidth="1"/>
    <col min="15" max="15" width="4.109375" hidden="1" customWidth="1"/>
  </cols>
  <sheetData>
    <row r="1" spans="1:15" ht="47.4" thickBot="1" x14ac:dyDescent="0.35">
      <c r="A1" s="6" t="s">
        <v>35</v>
      </c>
      <c r="B1" s="6" t="s">
        <v>36</v>
      </c>
      <c r="C1" s="5" t="s">
        <v>27</v>
      </c>
      <c r="D1" s="6" t="s">
        <v>37</v>
      </c>
      <c r="E1" s="6" t="s">
        <v>38</v>
      </c>
      <c r="F1" s="6" t="s">
        <v>39</v>
      </c>
      <c r="G1" s="7" t="s">
        <v>40</v>
      </c>
    </row>
    <row r="2" spans="1:15" ht="62.4" x14ac:dyDescent="0.3">
      <c r="A2" s="4" t="s">
        <v>3</v>
      </c>
      <c r="B2" s="4" t="s">
        <v>4</v>
      </c>
      <c r="C2" s="4" t="s">
        <v>24</v>
      </c>
      <c r="D2" s="4" t="s">
        <v>28</v>
      </c>
      <c r="E2" s="4" t="s">
        <v>5</v>
      </c>
      <c r="F2" s="4" t="s">
        <v>26</v>
      </c>
      <c r="G2" s="4" t="s">
        <v>2</v>
      </c>
      <c r="I2" s="18" t="str">
        <f t="shared" ref="I2:I65" si="0">IF(AND($E2="бакалавриат",OR($F2="Проект",$F2="Комплексный проект")),1,"")</f>
        <v/>
      </c>
      <c r="J2" s="18">
        <f>IF(AND($E2="бакалавриат",$F2="НИР"),1,"")</f>
        <v>1</v>
      </c>
      <c r="K2" s="18" t="str">
        <f>IF(AND($E2="магистратура",$F2="Проект"),1,"")</f>
        <v/>
      </c>
      <c r="L2" s="18" t="str">
        <f>IF(AND($E2="магистратура",$F2="НИР"),1,"")</f>
        <v/>
      </c>
      <c r="M2" s="18" t="str">
        <f>IF(AND($E2="специалитет",$F2="Проект"),1,"")</f>
        <v/>
      </c>
      <c r="N2" s="18" t="str">
        <f>IF(AND($E2="специалитет",$F2="НИР"),1,"")</f>
        <v/>
      </c>
      <c r="O2" s="22">
        <f>SUM(I2:N2)</f>
        <v>1</v>
      </c>
    </row>
    <row r="3" spans="1:15" ht="46.8" x14ac:dyDescent="0.3">
      <c r="A3" s="2" t="s">
        <v>8</v>
      </c>
      <c r="B3" s="2" t="s">
        <v>9</v>
      </c>
      <c r="C3" s="2" t="s">
        <v>24</v>
      </c>
      <c r="D3" s="2" t="s">
        <v>30</v>
      </c>
      <c r="E3" s="2" t="s">
        <v>5</v>
      </c>
      <c r="F3" s="2" t="s">
        <v>26</v>
      </c>
      <c r="G3" s="2" t="s">
        <v>2</v>
      </c>
      <c r="I3" s="18" t="str">
        <f t="shared" si="0"/>
        <v/>
      </c>
      <c r="J3" s="18">
        <f t="shared" ref="J3:J66" si="1">IF(AND($E3="бакалавриат",$F3="НИР"),1,"")</f>
        <v>1</v>
      </c>
      <c r="K3" s="18" t="str">
        <f t="shared" ref="K3:K66" si="2">IF(AND($E3="магистратура",$F3="Проект"),1,"")</f>
        <v/>
      </c>
      <c r="L3" s="18" t="str">
        <f t="shared" ref="L3:L66" si="3">IF(AND($E3="магистратура",$F3="НИР"),1,"")</f>
        <v/>
      </c>
      <c r="M3" s="18" t="str">
        <f t="shared" ref="M3:M66" si="4">IF(AND($E3="специалитет",$F3="Проект"),1,"")</f>
        <v/>
      </c>
      <c r="N3" s="18" t="str">
        <f t="shared" ref="N3:N66" si="5">IF(AND($E3="специалитет",$F3="НИР"),1,"")</f>
        <v/>
      </c>
      <c r="O3" s="22">
        <f t="shared" ref="O3:O66" si="6">SUM(I3:N3)</f>
        <v>1</v>
      </c>
    </row>
    <row r="4" spans="1:15" ht="46.8" x14ac:dyDescent="0.3">
      <c r="A4" s="13" t="s">
        <v>892</v>
      </c>
      <c r="B4" s="13" t="s">
        <v>893</v>
      </c>
      <c r="C4" s="13" t="s">
        <v>132</v>
      </c>
      <c r="D4" s="13" t="s">
        <v>584</v>
      </c>
      <c r="E4" s="13" t="s">
        <v>5</v>
      </c>
      <c r="F4" s="13" t="s">
        <v>26</v>
      </c>
      <c r="G4" s="13" t="s">
        <v>2</v>
      </c>
      <c r="I4" s="18" t="str">
        <f t="shared" si="0"/>
        <v/>
      </c>
      <c r="J4" s="18">
        <f t="shared" si="1"/>
        <v>1</v>
      </c>
      <c r="K4" s="18" t="str">
        <f t="shared" si="2"/>
        <v/>
      </c>
      <c r="L4" s="18" t="str">
        <f t="shared" si="3"/>
        <v/>
      </c>
      <c r="M4" s="18" t="str">
        <f t="shared" si="4"/>
        <v/>
      </c>
      <c r="N4" s="18" t="str">
        <f t="shared" si="5"/>
        <v/>
      </c>
      <c r="O4" s="22">
        <f t="shared" si="6"/>
        <v>1</v>
      </c>
    </row>
    <row r="5" spans="1:15" ht="46.8" x14ac:dyDescent="0.3">
      <c r="A5" s="13" t="s">
        <v>257</v>
      </c>
      <c r="B5" s="13" t="s">
        <v>258</v>
      </c>
      <c r="C5" s="13" t="s">
        <v>73</v>
      </c>
      <c r="D5" s="13" t="s">
        <v>259</v>
      </c>
      <c r="E5" s="2" t="s">
        <v>5</v>
      </c>
      <c r="F5" s="13" t="s">
        <v>26</v>
      </c>
      <c r="G5" s="13" t="s">
        <v>2</v>
      </c>
      <c r="I5" s="18" t="str">
        <f t="shared" si="0"/>
        <v/>
      </c>
      <c r="J5" s="18">
        <f t="shared" si="1"/>
        <v>1</v>
      </c>
      <c r="K5" s="18" t="str">
        <f t="shared" si="2"/>
        <v/>
      </c>
      <c r="L5" s="18" t="str">
        <f t="shared" si="3"/>
        <v/>
      </c>
      <c r="M5" s="18" t="str">
        <f t="shared" si="4"/>
        <v/>
      </c>
      <c r="N5" s="18" t="str">
        <f t="shared" si="5"/>
        <v/>
      </c>
      <c r="O5" s="22">
        <f t="shared" si="6"/>
        <v>1</v>
      </c>
    </row>
    <row r="6" spans="1:15" ht="46.8" x14ac:dyDescent="0.3">
      <c r="A6" s="13" t="s">
        <v>332</v>
      </c>
      <c r="B6" s="13" t="s">
        <v>333</v>
      </c>
      <c r="C6" s="13" t="s">
        <v>335</v>
      </c>
      <c r="D6" s="13" t="s">
        <v>337</v>
      </c>
      <c r="E6" s="2" t="s">
        <v>5</v>
      </c>
      <c r="F6" s="13" t="s">
        <v>26</v>
      </c>
      <c r="G6" s="13" t="s">
        <v>2</v>
      </c>
      <c r="I6" s="18" t="str">
        <f t="shared" si="0"/>
        <v/>
      </c>
      <c r="J6" s="18">
        <f t="shared" si="1"/>
        <v>1</v>
      </c>
      <c r="K6" s="18" t="str">
        <f t="shared" si="2"/>
        <v/>
      </c>
      <c r="L6" s="18" t="str">
        <f t="shared" si="3"/>
        <v/>
      </c>
      <c r="M6" s="18" t="str">
        <f t="shared" si="4"/>
        <v/>
      </c>
      <c r="N6" s="18" t="str">
        <f t="shared" si="5"/>
        <v/>
      </c>
      <c r="O6" s="22">
        <f t="shared" si="6"/>
        <v>1</v>
      </c>
    </row>
    <row r="7" spans="1:15" ht="46.8" x14ac:dyDescent="0.3">
      <c r="A7" s="13" t="s">
        <v>889</v>
      </c>
      <c r="B7" s="13" t="s">
        <v>890</v>
      </c>
      <c r="C7" s="13" t="s">
        <v>132</v>
      </c>
      <c r="D7" s="13" t="s">
        <v>891</v>
      </c>
      <c r="E7" s="13" t="s">
        <v>5</v>
      </c>
      <c r="F7" s="13" t="s">
        <v>33</v>
      </c>
      <c r="G7" s="13" t="s">
        <v>2</v>
      </c>
      <c r="I7" s="18">
        <f t="shared" si="0"/>
        <v>1</v>
      </c>
      <c r="J7" s="18" t="str">
        <f t="shared" si="1"/>
        <v/>
      </c>
      <c r="K7" s="18" t="str">
        <f t="shared" si="2"/>
        <v/>
      </c>
      <c r="L7" s="18" t="str">
        <f t="shared" si="3"/>
        <v/>
      </c>
      <c r="M7" s="18" t="str">
        <f t="shared" si="4"/>
        <v/>
      </c>
      <c r="N7" s="18" t="str">
        <f t="shared" si="5"/>
        <v/>
      </c>
      <c r="O7" s="22">
        <f t="shared" si="6"/>
        <v>1</v>
      </c>
    </row>
    <row r="8" spans="1:15" ht="78" x14ac:dyDescent="0.3">
      <c r="A8" s="13" t="s">
        <v>653</v>
      </c>
      <c r="B8" s="13" t="s">
        <v>654</v>
      </c>
      <c r="C8" s="13" t="s">
        <v>633</v>
      </c>
      <c r="D8" s="13" t="s">
        <v>673</v>
      </c>
      <c r="E8" s="16" t="s">
        <v>5</v>
      </c>
      <c r="F8" s="13" t="s">
        <v>33</v>
      </c>
      <c r="G8" s="13" t="s">
        <v>2</v>
      </c>
      <c r="I8" s="18">
        <f t="shared" si="0"/>
        <v>1</v>
      </c>
      <c r="J8" s="18" t="str">
        <f t="shared" si="1"/>
        <v/>
      </c>
      <c r="K8" s="18" t="str">
        <f t="shared" si="2"/>
        <v/>
      </c>
      <c r="L8" s="18" t="str">
        <f t="shared" si="3"/>
        <v/>
      </c>
      <c r="M8" s="18" t="str">
        <f t="shared" si="4"/>
        <v/>
      </c>
      <c r="N8" s="18" t="str">
        <f t="shared" si="5"/>
        <v/>
      </c>
      <c r="O8" s="22">
        <f t="shared" si="6"/>
        <v>1</v>
      </c>
    </row>
    <row r="9" spans="1:15" ht="62.4" x14ac:dyDescent="0.3">
      <c r="A9" s="13" t="s">
        <v>657</v>
      </c>
      <c r="B9" s="13" t="s">
        <v>658</v>
      </c>
      <c r="C9" s="13" t="s">
        <v>633</v>
      </c>
      <c r="D9" s="13" t="s">
        <v>675</v>
      </c>
      <c r="E9" s="16" t="s">
        <v>5</v>
      </c>
      <c r="F9" s="13" t="s">
        <v>33</v>
      </c>
      <c r="G9" s="13" t="s">
        <v>2</v>
      </c>
      <c r="I9" s="18">
        <f t="shared" si="0"/>
        <v>1</v>
      </c>
      <c r="J9" s="18" t="str">
        <f t="shared" si="1"/>
        <v/>
      </c>
      <c r="K9" s="18" t="str">
        <f t="shared" si="2"/>
        <v/>
      </c>
      <c r="L9" s="18" t="str">
        <f t="shared" si="3"/>
        <v/>
      </c>
      <c r="M9" s="18" t="str">
        <f t="shared" si="4"/>
        <v/>
      </c>
      <c r="N9" s="18" t="str">
        <f t="shared" si="5"/>
        <v/>
      </c>
      <c r="O9" s="22">
        <f t="shared" si="6"/>
        <v>1</v>
      </c>
    </row>
    <row r="10" spans="1:15" ht="62.4" x14ac:dyDescent="0.3">
      <c r="A10" s="13" t="s">
        <v>150</v>
      </c>
      <c r="B10" s="13" t="s">
        <v>151</v>
      </c>
      <c r="C10" s="13" t="s">
        <v>169</v>
      </c>
      <c r="D10" s="13" t="s">
        <v>152</v>
      </c>
      <c r="E10" s="2" t="s">
        <v>5</v>
      </c>
      <c r="F10" s="13" t="s">
        <v>33</v>
      </c>
      <c r="G10" s="13" t="s">
        <v>2</v>
      </c>
      <c r="I10" s="18">
        <f t="shared" si="0"/>
        <v>1</v>
      </c>
      <c r="J10" s="18" t="str">
        <f t="shared" si="1"/>
        <v/>
      </c>
      <c r="K10" s="18" t="str">
        <f t="shared" si="2"/>
        <v/>
      </c>
      <c r="L10" s="18" t="str">
        <f t="shared" si="3"/>
        <v/>
      </c>
      <c r="M10" s="18" t="str">
        <f t="shared" si="4"/>
        <v/>
      </c>
      <c r="N10" s="18" t="str">
        <f t="shared" si="5"/>
        <v/>
      </c>
      <c r="O10" s="22">
        <f t="shared" si="6"/>
        <v>1</v>
      </c>
    </row>
    <row r="11" spans="1:15" ht="46.8" x14ac:dyDescent="0.3">
      <c r="A11" s="2" t="s">
        <v>77</v>
      </c>
      <c r="B11" s="2" t="s">
        <v>78</v>
      </c>
      <c r="C11" s="2" t="s">
        <v>73</v>
      </c>
      <c r="D11" s="2" t="s">
        <v>81</v>
      </c>
      <c r="E11" s="2" t="s">
        <v>5</v>
      </c>
      <c r="F11" s="2" t="s">
        <v>33</v>
      </c>
      <c r="G11" s="2" t="s">
        <v>2</v>
      </c>
      <c r="H11" s="17"/>
      <c r="I11" s="18">
        <f t="shared" si="0"/>
        <v>1</v>
      </c>
      <c r="J11" s="18" t="str">
        <f t="shared" si="1"/>
        <v/>
      </c>
      <c r="K11" s="18" t="str">
        <f t="shared" si="2"/>
        <v/>
      </c>
      <c r="L11" s="18" t="str">
        <f t="shared" si="3"/>
        <v/>
      </c>
      <c r="M11" s="18" t="str">
        <f t="shared" si="4"/>
        <v/>
      </c>
      <c r="N11" s="18" t="str">
        <f t="shared" si="5"/>
        <v/>
      </c>
      <c r="O11" s="22">
        <f t="shared" si="6"/>
        <v>1</v>
      </c>
    </row>
    <row r="12" spans="1:15" ht="62.4" x14ac:dyDescent="0.3">
      <c r="A12" s="13" t="s">
        <v>579</v>
      </c>
      <c r="B12" s="13" t="s">
        <v>580</v>
      </c>
      <c r="C12" s="13" t="s">
        <v>132</v>
      </c>
      <c r="D12" s="13" t="s">
        <v>581</v>
      </c>
      <c r="E12" s="13" t="s">
        <v>5</v>
      </c>
      <c r="F12" s="13" t="s">
        <v>33</v>
      </c>
      <c r="G12" s="13" t="s">
        <v>2</v>
      </c>
      <c r="I12" s="18">
        <f t="shared" si="0"/>
        <v>1</v>
      </c>
      <c r="J12" s="18" t="str">
        <f t="shared" si="1"/>
        <v/>
      </c>
      <c r="K12" s="18" t="str">
        <f t="shared" si="2"/>
        <v/>
      </c>
      <c r="L12" s="18" t="str">
        <f t="shared" si="3"/>
        <v/>
      </c>
      <c r="M12" s="18" t="str">
        <f t="shared" si="4"/>
        <v/>
      </c>
      <c r="N12" s="18" t="str">
        <f t="shared" si="5"/>
        <v/>
      </c>
      <c r="O12" s="22">
        <f t="shared" si="6"/>
        <v>1</v>
      </c>
    </row>
    <row r="13" spans="1:15" ht="46.8" x14ac:dyDescent="0.3">
      <c r="A13" s="13" t="s">
        <v>613</v>
      </c>
      <c r="B13" s="13" t="s">
        <v>614</v>
      </c>
      <c r="C13" s="13" t="s">
        <v>561</v>
      </c>
      <c r="D13" s="13" t="s">
        <v>612</v>
      </c>
      <c r="E13" s="16" t="s">
        <v>5</v>
      </c>
      <c r="F13" s="13" t="s">
        <v>33</v>
      </c>
      <c r="G13" s="13" t="s">
        <v>2</v>
      </c>
      <c r="I13" s="18">
        <f t="shared" si="0"/>
        <v>1</v>
      </c>
      <c r="J13" s="18" t="str">
        <f t="shared" si="1"/>
        <v/>
      </c>
      <c r="K13" s="18" t="str">
        <f t="shared" si="2"/>
        <v/>
      </c>
      <c r="L13" s="18" t="str">
        <f t="shared" si="3"/>
        <v/>
      </c>
      <c r="M13" s="18" t="str">
        <f t="shared" si="4"/>
        <v/>
      </c>
      <c r="N13" s="18" t="str">
        <f t="shared" si="5"/>
        <v/>
      </c>
      <c r="O13" s="22">
        <f t="shared" si="6"/>
        <v>1</v>
      </c>
    </row>
    <row r="14" spans="1:15" ht="46.8" x14ac:dyDescent="0.3">
      <c r="A14" s="13" t="s">
        <v>159</v>
      </c>
      <c r="B14" s="13" t="s">
        <v>160</v>
      </c>
      <c r="C14" s="13" t="s">
        <v>169</v>
      </c>
      <c r="D14" s="13" t="s">
        <v>171</v>
      </c>
      <c r="E14" s="2" t="s">
        <v>5</v>
      </c>
      <c r="F14" s="13" t="s">
        <v>33</v>
      </c>
      <c r="G14" s="13" t="s">
        <v>2</v>
      </c>
      <c r="H14" s="17"/>
      <c r="I14" s="18">
        <f t="shared" si="0"/>
        <v>1</v>
      </c>
      <c r="J14" s="18" t="str">
        <f t="shared" si="1"/>
        <v/>
      </c>
      <c r="K14" s="18" t="str">
        <f t="shared" si="2"/>
        <v/>
      </c>
      <c r="L14" s="18" t="str">
        <f t="shared" si="3"/>
        <v/>
      </c>
      <c r="M14" s="18" t="str">
        <f t="shared" si="4"/>
        <v/>
      </c>
      <c r="N14" s="18" t="str">
        <f t="shared" si="5"/>
        <v/>
      </c>
      <c r="O14" s="22">
        <f t="shared" si="6"/>
        <v>1</v>
      </c>
    </row>
    <row r="15" spans="1:15" ht="93.6" x14ac:dyDescent="0.3">
      <c r="A15" s="13" t="s">
        <v>717</v>
      </c>
      <c r="B15" s="13" t="s">
        <v>729</v>
      </c>
      <c r="C15" s="13" t="s">
        <v>132</v>
      </c>
      <c r="D15" s="13" t="s">
        <v>727</v>
      </c>
      <c r="E15" s="16" t="s">
        <v>5</v>
      </c>
      <c r="F15" s="13" t="s">
        <v>33</v>
      </c>
      <c r="G15" s="13" t="s">
        <v>2</v>
      </c>
      <c r="H15" s="17"/>
      <c r="I15" s="18">
        <f t="shared" si="0"/>
        <v>1</v>
      </c>
      <c r="J15" s="18" t="str">
        <f t="shared" si="1"/>
        <v/>
      </c>
      <c r="K15" s="18" t="str">
        <f t="shared" si="2"/>
        <v/>
      </c>
      <c r="L15" s="18" t="str">
        <f t="shared" si="3"/>
        <v/>
      </c>
      <c r="M15" s="18" t="str">
        <f t="shared" si="4"/>
        <v/>
      </c>
      <c r="N15" s="18" t="str">
        <f t="shared" si="5"/>
        <v/>
      </c>
      <c r="O15" s="22">
        <f t="shared" si="6"/>
        <v>1</v>
      </c>
    </row>
    <row r="16" spans="1:15" ht="46.8" x14ac:dyDescent="0.3">
      <c r="A16" s="13" t="s">
        <v>588</v>
      </c>
      <c r="B16" s="13" t="s">
        <v>589</v>
      </c>
      <c r="C16" s="13" t="s">
        <v>132</v>
      </c>
      <c r="D16" s="13" t="s">
        <v>590</v>
      </c>
      <c r="E16" s="13" t="s">
        <v>5</v>
      </c>
      <c r="F16" s="13" t="s">
        <v>33</v>
      </c>
      <c r="G16" s="13" t="s">
        <v>2</v>
      </c>
      <c r="I16" s="18">
        <f t="shared" si="0"/>
        <v>1</v>
      </c>
      <c r="J16" s="18" t="str">
        <f t="shared" si="1"/>
        <v/>
      </c>
      <c r="K16" s="18" t="str">
        <f t="shared" si="2"/>
        <v/>
      </c>
      <c r="L16" s="18" t="str">
        <f t="shared" si="3"/>
        <v/>
      </c>
      <c r="M16" s="18" t="str">
        <f t="shared" si="4"/>
        <v/>
      </c>
      <c r="N16" s="18" t="str">
        <f t="shared" si="5"/>
        <v/>
      </c>
      <c r="O16" s="22">
        <f t="shared" si="6"/>
        <v>1</v>
      </c>
    </row>
    <row r="17" spans="1:15" ht="62.4" x14ac:dyDescent="0.3">
      <c r="A17" s="13" t="s">
        <v>718</v>
      </c>
      <c r="B17" s="13" t="s">
        <v>719</v>
      </c>
      <c r="C17" s="13" t="s">
        <v>132</v>
      </c>
      <c r="D17" s="13" t="s">
        <v>726</v>
      </c>
      <c r="E17" s="13" t="s">
        <v>5</v>
      </c>
      <c r="F17" s="13" t="s">
        <v>33</v>
      </c>
      <c r="G17" s="13" t="s">
        <v>2</v>
      </c>
      <c r="I17" s="18">
        <f t="shared" si="0"/>
        <v>1</v>
      </c>
      <c r="J17" s="18" t="str">
        <f t="shared" si="1"/>
        <v/>
      </c>
      <c r="K17" s="18" t="str">
        <f t="shared" si="2"/>
        <v/>
      </c>
      <c r="L17" s="18" t="str">
        <f t="shared" si="3"/>
        <v/>
      </c>
      <c r="M17" s="18" t="str">
        <f t="shared" si="4"/>
        <v/>
      </c>
      <c r="N17" s="18" t="str">
        <f t="shared" si="5"/>
        <v/>
      </c>
      <c r="O17" s="22">
        <f t="shared" si="6"/>
        <v>1</v>
      </c>
    </row>
    <row r="18" spans="1:15" ht="62.4" x14ac:dyDescent="0.3">
      <c r="A18" s="2" t="s">
        <v>79</v>
      </c>
      <c r="B18" s="2" t="s">
        <v>80</v>
      </c>
      <c r="C18" s="2" t="s">
        <v>73</v>
      </c>
      <c r="D18" s="2" t="s">
        <v>74</v>
      </c>
      <c r="E18" s="2" t="s">
        <v>5</v>
      </c>
      <c r="F18" s="2" t="s">
        <v>33</v>
      </c>
      <c r="G18" s="2" t="s">
        <v>2</v>
      </c>
      <c r="I18" s="18">
        <f t="shared" si="0"/>
        <v>1</v>
      </c>
      <c r="J18" s="18" t="str">
        <f t="shared" si="1"/>
        <v/>
      </c>
      <c r="K18" s="18" t="str">
        <f t="shared" si="2"/>
        <v/>
      </c>
      <c r="L18" s="18" t="str">
        <f t="shared" si="3"/>
        <v/>
      </c>
      <c r="M18" s="18" t="str">
        <f t="shared" si="4"/>
        <v/>
      </c>
      <c r="N18" s="18" t="str">
        <f t="shared" si="5"/>
        <v/>
      </c>
      <c r="O18" s="22">
        <f t="shared" si="6"/>
        <v>1</v>
      </c>
    </row>
    <row r="19" spans="1:15" ht="62.4" x14ac:dyDescent="0.3">
      <c r="A19" s="13" t="s">
        <v>720</v>
      </c>
      <c r="B19" s="13" t="s">
        <v>721</v>
      </c>
      <c r="C19" s="13" t="s">
        <v>132</v>
      </c>
      <c r="D19" s="13" t="s">
        <v>725</v>
      </c>
      <c r="E19" s="13" t="s">
        <v>5</v>
      </c>
      <c r="F19" s="13" t="s">
        <v>33</v>
      </c>
      <c r="G19" s="13" t="s">
        <v>2</v>
      </c>
      <c r="I19" s="18">
        <f t="shared" si="0"/>
        <v>1</v>
      </c>
      <c r="J19" s="18" t="str">
        <f t="shared" si="1"/>
        <v/>
      </c>
      <c r="K19" s="18" t="str">
        <f t="shared" si="2"/>
        <v/>
      </c>
      <c r="L19" s="18" t="str">
        <f t="shared" si="3"/>
        <v/>
      </c>
      <c r="M19" s="18" t="str">
        <f t="shared" si="4"/>
        <v/>
      </c>
      <c r="N19" s="18" t="str">
        <f t="shared" si="5"/>
        <v/>
      </c>
      <c r="O19" s="22">
        <f t="shared" si="6"/>
        <v>1</v>
      </c>
    </row>
    <row r="20" spans="1:15" ht="109.2" x14ac:dyDescent="0.3">
      <c r="A20" s="13" t="s">
        <v>722</v>
      </c>
      <c r="B20" s="13" t="s">
        <v>723</v>
      </c>
      <c r="C20" s="13" t="s">
        <v>132</v>
      </c>
      <c r="D20" s="13" t="s">
        <v>724</v>
      </c>
      <c r="E20" s="13" t="s">
        <v>5</v>
      </c>
      <c r="F20" s="13" t="s">
        <v>33</v>
      </c>
      <c r="G20" s="13" t="s">
        <v>2</v>
      </c>
      <c r="I20" s="18">
        <f t="shared" si="0"/>
        <v>1</v>
      </c>
      <c r="J20" s="18" t="str">
        <f t="shared" si="1"/>
        <v/>
      </c>
      <c r="K20" s="18" t="str">
        <f t="shared" si="2"/>
        <v/>
      </c>
      <c r="L20" s="18" t="str">
        <f t="shared" si="3"/>
        <v/>
      </c>
      <c r="M20" s="18" t="str">
        <f t="shared" si="4"/>
        <v/>
      </c>
      <c r="N20" s="18" t="str">
        <f t="shared" si="5"/>
        <v/>
      </c>
      <c r="O20" s="22">
        <f t="shared" si="6"/>
        <v>1</v>
      </c>
    </row>
    <row r="21" spans="1:15" ht="46.8" x14ac:dyDescent="0.3">
      <c r="A21" s="13" t="s">
        <v>438</v>
      </c>
      <c r="B21" s="13" t="s">
        <v>439</v>
      </c>
      <c r="C21" s="13" t="s">
        <v>73</v>
      </c>
      <c r="D21" s="13" t="s">
        <v>440</v>
      </c>
      <c r="E21" s="13" t="s">
        <v>5</v>
      </c>
      <c r="F21" s="13" t="s">
        <v>33</v>
      </c>
      <c r="G21" s="13" t="s">
        <v>2</v>
      </c>
      <c r="I21" s="18">
        <f t="shared" si="0"/>
        <v>1</v>
      </c>
      <c r="J21" s="18" t="str">
        <f t="shared" si="1"/>
        <v/>
      </c>
      <c r="K21" s="18" t="str">
        <f t="shared" si="2"/>
        <v/>
      </c>
      <c r="L21" s="18" t="str">
        <f t="shared" si="3"/>
        <v/>
      </c>
      <c r="M21" s="18" t="str">
        <f t="shared" si="4"/>
        <v/>
      </c>
      <c r="N21" s="18" t="str">
        <f t="shared" si="5"/>
        <v/>
      </c>
      <c r="O21" s="22">
        <f t="shared" si="6"/>
        <v>1</v>
      </c>
    </row>
    <row r="22" spans="1:15" ht="78" x14ac:dyDescent="0.3">
      <c r="A22" s="13" t="s">
        <v>894</v>
      </c>
      <c r="B22" s="13" t="s">
        <v>895</v>
      </c>
      <c r="C22" s="13" t="s">
        <v>132</v>
      </c>
      <c r="D22" s="13" t="s">
        <v>896</v>
      </c>
      <c r="E22" s="13" t="s">
        <v>15</v>
      </c>
      <c r="F22" s="13" t="s">
        <v>26</v>
      </c>
      <c r="G22" s="13" t="s">
        <v>2</v>
      </c>
      <c r="I22" s="18" t="str">
        <f t="shared" si="0"/>
        <v/>
      </c>
      <c r="J22" s="18" t="str">
        <f t="shared" si="1"/>
        <v/>
      </c>
      <c r="K22" s="18" t="str">
        <f t="shared" si="2"/>
        <v/>
      </c>
      <c r="L22" s="18">
        <f t="shared" si="3"/>
        <v>1</v>
      </c>
      <c r="M22" s="18" t="str">
        <f t="shared" si="4"/>
        <v/>
      </c>
      <c r="N22" s="18" t="str">
        <f t="shared" si="5"/>
        <v/>
      </c>
      <c r="O22" s="22">
        <f t="shared" si="6"/>
        <v>1</v>
      </c>
    </row>
    <row r="23" spans="1:15" ht="78" x14ac:dyDescent="0.3">
      <c r="A23" s="13" t="s">
        <v>582</v>
      </c>
      <c r="B23" s="13" t="s">
        <v>583</v>
      </c>
      <c r="C23" s="13" t="s">
        <v>132</v>
      </c>
      <c r="D23" s="13" t="s">
        <v>581</v>
      </c>
      <c r="E23" s="13" t="s">
        <v>15</v>
      </c>
      <c r="F23" s="13" t="s">
        <v>26</v>
      </c>
      <c r="G23" s="13" t="s">
        <v>2</v>
      </c>
      <c r="I23" s="18" t="str">
        <f t="shared" si="0"/>
        <v/>
      </c>
      <c r="J23" s="18" t="str">
        <f t="shared" si="1"/>
        <v/>
      </c>
      <c r="K23" s="18" t="str">
        <f t="shared" si="2"/>
        <v/>
      </c>
      <c r="L23" s="18">
        <f t="shared" si="3"/>
        <v>1</v>
      </c>
      <c r="M23" s="18" t="str">
        <f t="shared" si="4"/>
        <v/>
      </c>
      <c r="N23" s="18" t="str">
        <f t="shared" si="5"/>
        <v/>
      </c>
      <c r="O23" s="22">
        <f t="shared" si="6"/>
        <v>1</v>
      </c>
    </row>
    <row r="24" spans="1:15" ht="46.8" x14ac:dyDescent="0.3">
      <c r="A24" s="13" t="s">
        <v>163</v>
      </c>
      <c r="B24" s="13" t="s">
        <v>164</v>
      </c>
      <c r="C24" s="13" t="s">
        <v>169</v>
      </c>
      <c r="D24" s="13" t="s">
        <v>172</v>
      </c>
      <c r="E24" s="2" t="s">
        <v>15</v>
      </c>
      <c r="F24" s="13" t="s">
        <v>26</v>
      </c>
      <c r="G24" s="13" t="s">
        <v>2</v>
      </c>
      <c r="I24" s="18" t="str">
        <f t="shared" si="0"/>
        <v/>
      </c>
      <c r="J24" s="18" t="str">
        <f t="shared" si="1"/>
        <v/>
      </c>
      <c r="K24" s="18" t="str">
        <f t="shared" si="2"/>
        <v/>
      </c>
      <c r="L24" s="18">
        <f t="shared" si="3"/>
        <v>1</v>
      </c>
      <c r="M24" s="18" t="str">
        <f t="shared" si="4"/>
        <v/>
      </c>
      <c r="N24" s="18" t="str">
        <f t="shared" si="5"/>
        <v/>
      </c>
      <c r="O24" s="22">
        <f t="shared" si="6"/>
        <v>1</v>
      </c>
    </row>
    <row r="25" spans="1:15" ht="62.4" x14ac:dyDescent="0.3">
      <c r="A25" s="13" t="s">
        <v>352</v>
      </c>
      <c r="B25" s="13" t="s">
        <v>350</v>
      </c>
      <c r="C25" s="13" t="s">
        <v>335</v>
      </c>
      <c r="D25" s="13" t="s">
        <v>351</v>
      </c>
      <c r="E25" s="4" t="s">
        <v>15</v>
      </c>
      <c r="F25" s="13" t="s">
        <v>26</v>
      </c>
      <c r="G25" s="13" t="s">
        <v>2</v>
      </c>
      <c r="I25" s="18" t="str">
        <f t="shared" si="0"/>
        <v/>
      </c>
      <c r="J25" s="18" t="str">
        <f t="shared" si="1"/>
        <v/>
      </c>
      <c r="K25" s="18" t="str">
        <f t="shared" si="2"/>
        <v/>
      </c>
      <c r="L25" s="18">
        <f t="shared" si="3"/>
        <v>1</v>
      </c>
      <c r="M25" s="18" t="str">
        <f t="shared" si="4"/>
        <v/>
      </c>
      <c r="N25" s="18" t="str">
        <f t="shared" si="5"/>
        <v/>
      </c>
      <c r="O25" s="22">
        <f t="shared" si="6"/>
        <v>1</v>
      </c>
    </row>
    <row r="26" spans="1:15" ht="46.8" x14ac:dyDescent="0.3">
      <c r="A26" s="13" t="s">
        <v>268</v>
      </c>
      <c r="B26" s="13" t="s">
        <v>269</v>
      </c>
      <c r="C26" s="13" t="s">
        <v>73</v>
      </c>
      <c r="D26" s="13" t="s">
        <v>270</v>
      </c>
      <c r="E26" s="2" t="s">
        <v>15</v>
      </c>
      <c r="F26" s="13" t="s">
        <v>26</v>
      </c>
      <c r="G26" s="13" t="s">
        <v>2</v>
      </c>
      <c r="I26" s="18" t="str">
        <f t="shared" si="0"/>
        <v/>
      </c>
      <c r="J26" s="18" t="str">
        <f t="shared" si="1"/>
        <v/>
      </c>
      <c r="K26" s="18" t="str">
        <f t="shared" si="2"/>
        <v/>
      </c>
      <c r="L26" s="18">
        <f t="shared" si="3"/>
        <v>1</v>
      </c>
      <c r="M26" s="18" t="str">
        <f t="shared" si="4"/>
        <v/>
      </c>
      <c r="N26" s="18" t="str">
        <f t="shared" si="5"/>
        <v/>
      </c>
      <c r="O26" s="22">
        <f t="shared" si="6"/>
        <v>1</v>
      </c>
    </row>
    <row r="27" spans="1:15" ht="78" x14ac:dyDescent="0.3">
      <c r="A27" s="13" t="s">
        <v>752</v>
      </c>
      <c r="B27" s="13" t="s">
        <v>753</v>
      </c>
      <c r="C27" s="13" t="s">
        <v>629</v>
      </c>
      <c r="D27" s="13" t="s">
        <v>754</v>
      </c>
      <c r="E27" s="13" t="s">
        <v>15</v>
      </c>
      <c r="F27" s="13" t="s">
        <v>26</v>
      </c>
      <c r="G27" s="13" t="s">
        <v>2</v>
      </c>
      <c r="I27" s="18" t="str">
        <f t="shared" si="0"/>
        <v/>
      </c>
      <c r="J27" s="18" t="str">
        <f t="shared" si="1"/>
        <v/>
      </c>
      <c r="K27" s="18" t="str">
        <f t="shared" si="2"/>
        <v/>
      </c>
      <c r="L27" s="18">
        <f t="shared" si="3"/>
        <v>1</v>
      </c>
      <c r="M27" s="18" t="str">
        <f t="shared" si="4"/>
        <v/>
      </c>
      <c r="N27" s="18" t="str">
        <f t="shared" si="5"/>
        <v/>
      </c>
      <c r="O27" s="22">
        <f t="shared" si="6"/>
        <v>1</v>
      </c>
    </row>
    <row r="28" spans="1:15" ht="46.8" x14ac:dyDescent="0.3">
      <c r="A28" s="13" t="s">
        <v>593</v>
      </c>
      <c r="B28" s="13" t="s">
        <v>594</v>
      </c>
      <c r="C28" s="13" t="s">
        <v>132</v>
      </c>
      <c r="D28" s="13" t="s">
        <v>584</v>
      </c>
      <c r="E28" s="13" t="s">
        <v>15</v>
      </c>
      <c r="F28" s="13" t="s">
        <v>26</v>
      </c>
      <c r="G28" s="13" t="s">
        <v>2</v>
      </c>
      <c r="I28" s="18" t="str">
        <f t="shared" si="0"/>
        <v/>
      </c>
      <c r="J28" s="18" t="str">
        <f t="shared" si="1"/>
        <v/>
      </c>
      <c r="K28" s="18" t="str">
        <f t="shared" si="2"/>
        <v/>
      </c>
      <c r="L28" s="18">
        <f t="shared" si="3"/>
        <v>1</v>
      </c>
      <c r="M28" s="18" t="str">
        <f t="shared" si="4"/>
        <v/>
      </c>
      <c r="N28" s="18" t="str">
        <f t="shared" si="5"/>
        <v/>
      </c>
      <c r="O28" s="22">
        <f t="shared" si="6"/>
        <v>1</v>
      </c>
    </row>
    <row r="29" spans="1:15" ht="78" x14ac:dyDescent="0.3">
      <c r="A29" s="13" t="s">
        <v>714</v>
      </c>
      <c r="B29" s="13" t="s">
        <v>715</v>
      </c>
      <c r="C29" s="13" t="s">
        <v>132</v>
      </c>
      <c r="D29" s="13" t="s">
        <v>584</v>
      </c>
      <c r="E29" s="13" t="s">
        <v>15</v>
      </c>
      <c r="F29" s="13" t="s">
        <v>26</v>
      </c>
      <c r="G29" s="13" t="s">
        <v>2</v>
      </c>
      <c r="I29" s="18" t="str">
        <f t="shared" si="0"/>
        <v/>
      </c>
      <c r="J29" s="18" t="str">
        <f t="shared" si="1"/>
        <v/>
      </c>
      <c r="K29" s="18" t="str">
        <f t="shared" si="2"/>
        <v/>
      </c>
      <c r="L29" s="18">
        <f t="shared" si="3"/>
        <v>1</v>
      </c>
      <c r="M29" s="18" t="str">
        <f t="shared" si="4"/>
        <v/>
      </c>
      <c r="N29" s="18" t="str">
        <f t="shared" si="5"/>
        <v/>
      </c>
      <c r="O29" s="22">
        <f t="shared" si="6"/>
        <v>1</v>
      </c>
    </row>
    <row r="30" spans="1:15" ht="46.8" x14ac:dyDescent="0.3">
      <c r="A30" s="13" t="s">
        <v>899</v>
      </c>
      <c r="B30" s="13" t="s">
        <v>900</v>
      </c>
      <c r="C30" s="13" t="s">
        <v>132</v>
      </c>
      <c r="D30" s="13" t="s">
        <v>891</v>
      </c>
      <c r="E30" s="16" t="s">
        <v>15</v>
      </c>
      <c r="F30" s="13" t="s">
        <v>26</v>
      </c>
      <c r="G30" s="13" t="s">
        <v>2</v>
      </c>
      <c r="I30" s="18" t="str">
        <f t="shared" si="0"/>
        <v/>
      </c>
      <c r="J30" s="18" t="str">
        <f t="shared" si="1"/>
        <v/>
      </c>
      <c r="K30" s="18" t="str">
        <f t="shared" si="2"/>
        <v/>
      </c>
      <c r="L30" s="18">
        <f t="shared" si="3"/>
        <v>1</v>
      </c>
      <c r="M30" s="18" t="str">
        <f t="shared" si="4"/>
        <v/>
      </c>
      <c r="N30" s="18" t="str">
        <f t="shared" si="5"/>
        <v/>
      </c>
      <c r="O30" s="22">
        <f t="shared" si="6"/>
        <v>1</v>
      </c>
    </row>
    <row r="31" spans="1:15" ht="62.4" x14ac:dyDescent="0.3">
      <c r="A31" s="13" t="s">
        <v>716</v>
      </c>
      <c r="B31" s="13" t="s">
        <v>728</v>
      </c>
      <c r="C31" s="13" t="s">
        <v>132</v>
      </c>
      <c r="D31" s="13" t="s">
        <v>725</v>
      </c>
      <c r="E31" s="13" t="s">
        <v>15</v>
      </c>
      <c r="F31" s="13" t="s">
        <v>26</v>
      </c>
      <c r="G31" s="13" t="s">
        <v>2</v>
      </c>
      <c r="I31" s="18" t="str">
        <f t="shared" si="0"/>
        <v/>
      </c>
      <c r="J31" s="18" t="str">
        <f t="shared" si="1"/>
        <v/>
      </c>
      <c r="K31" s="18" t="str">
        <f t="shared" si="2"/>
        <v/>
      </c>
      <c r="L31" s="18">
        <f t="shared" si="3"/>
        <v>1</v>
      </c>
      <c r="M31" s="18" t="str">
        <f t="shared" si="4"/>
        <v/>
      </c>
      <c r="N31" s="18" t="str">
        <f t="shared" si="5"/>
        <v/>
      </c>
      <c r="O31" s="22">
        <f t="shared" si="6"/>
        <v>1</v>
      </c>
    </row>
    <row r="32" spans="1:15" ht="62.4" x14ac:dyDescent="0.3">
      <c r="A32" s="13" t="s">
        <v>165</v>
      </c>
      <c r="B32" s="13" t="s">
        <v>166</v>
      </c>
      <c r="C32" s="13" t="s">
        <v>169</v>
      </c>
      <c r="D32" s="13" t="s">
        <v>173</v>
      </c>
      <c r="E32" s="4" t="s">
        <v>15</v>
      </c>
      <c r="F32" s="13" t="s">
        <v>26</v>
      </c>
      <c r="G32" s="13" t="s">
        <v>2</v>
      </c>
      <c r="I32" s="18" t="str">
        <f t="shared" si="0"/>
        <v/>
      </c>
      <c r="J32" s="18" t="str">
        <f t="shared" si="1"/>
        <v/>
      </c>
      <c r="K32" s="18" t="str">
        <f t="shared" si="2"/>
        <v/>
      </c>
      <c r="L32" s="18">
        <f t="shared" si="3"/>
        <v>1</v>
      </c>
      <c r="M32" s="18" t="str">
        <f t="shared" si="4"/>
        <v/>
      </c>
      <c r="N32" s="18" t="str">
        <f t="shared" si="5"/>
        <v/>
      </c>
      <c r="O32" s="22">
        <f t="shared" si="6"/>
        <v>1</v>
      </c>
    </row>
    <row r="33" spans="1:15" ht="62.4" x14ac:dyDescent="0.3">
      <c r="A33" s="13" t="s">
        <v>361</v>
      </c>
      <c r="B33" s="13" t="s">
        <v>362</v>
      </c>
      <c r="C33" s="13" t="s">
        <v>73</v>
      </c>
      <c r="D33" s="13" t="s">
        <v>363</v>
      </c>
      <c r="E33" s="13" t="s">
        <v>15</v>
      </c>
      <c r="F33" s="13" t="s">
        <v>26</v>
      </c>
      <c r="G33" s="13" t="s">
        <v>2</v>
      </c>
      <c r="I33" s="18" t="str">
        <f t="shared" si="0"/>
        <v/>
      </c>
      <c r="J33" s="18" t="str">
        <f t="shared" si="1"/>
        <v/>
      </c>
      <c r="K33" s="18" t="str">
        <f t="shared" si="2"/>
        <v/>
      </c>
      <c r="L33" s="18">
        <f t="shared" si="3"/>
        <v>1</v>
      </c>
      <c r="M33" s="18" t="str">
        <f t="shared" si="4"/>
        <v/>
      </c>
      <c r="N33" s="18" t="str">
        <f t="shared" si="5"/>
        <v/>
      </c>
      <c r="O33" s="22">
        <f t="shared" si="6"/>
        <v>1</v>
      </c>
    </row>
    <row r="34" spans="1:15" ht="46.8" x14ac:dyDescent="0.3">
      <c r="A34" s="2" t="s">
        <v>0</v>
      </c>
      <c r="B34" s="2" t="s">
        <v>1</v>
      </c>
      <c r="C34" s="2" t="s">
        <v>24</v>
      </c>
      <c r="D34" s="2" t="s">
        <v>25</v>
      </c>
      <c r="E34" s="2" t="s">
        <v>15</v>
      </c>
      <c r="F34" s="2" t="s">
        <v>26</v>
      </c>
      <c r="G34" s="2" t="s">
        <v>2</v>
      </c>
      <c r="I34" s="18" t="str">
        <f t="shared" si="0"/>
        <v/>
      </c>
      <c r="J34" s="18" t="str">
        <f t="shared" si="1"/>
        <v/>
      </c>
      <c r="K34" s="18" t="str">
        <f t="shared" si="2"/>
        <v/>
      </c>
      <c r="L34" s="18">
        <f t="shared" si="3"/>
        <v>1</v>
      </c>
      <c r="M34" s="18" t="str">
        <f t="shared" si="4"/>
        <v/>
      </c>
      <c r="N34" s="18" t="str">
        <f t="shared" si="5"/>
        <v/>
      </c>
      <c r="O34" s="22">
        <f t="shared" si="6"/>
        <v>1</v>
      </c>
    </row>
    <row r="35" spans="1:15" ht="46.8" x14ac:dyDescent="0.3">
      <c r="A35" s="13" t="s">
        <v>179</v>
      </c>
      <c r="B35" s="13" t="s">
        <v>180</v>
      </c>
      <c r="C35" s="13" t="s">
        <v>181</v>
      </c>
      <c r="D35" s="13" t="s">
        <v>182</v>
      </c>
      <c r="E35" s="4" t="s">
        <v>15</v>
      </c>
      <c r="F35" s="13" t="s">
        <v>26</v>
      </c>
      <c r="G35" s="13" t="s">
        <v>2</v>
      </c>
      <c r="I35" s="18" t="str">
        <f t="shared" si="0"/>
        <v/>
      </c>
      <c r="J35" s="18" t="str">
        <f t="shared" si="1"/>
        <v/>
      </c>
      <c r="K35" s="18" t="str">
        <f t="shared" si="2"/>
        <v/>
      </c>
      <c r="L35" s="18">
        <f t="shared" si="3"/>
        <v>1</v>
      </c>
      <c r="M35" s="18" t="str">
        <f t="shared" si="4"/>
        <v/>
      </c>
      <c r="N35" s="18" t="str">
        <f t="shared" si="5"/>
        <v/>
      </c>
      <c r="O35" s="22">
        <f t="shared" si="6"/>
        <v>1</v>
      </c>
    </row>
    <row r="36" spans="1:15" ht="46.8" x14ac:dyDescent="0.3">
      <c r="A36" s="13" t="s">
        <v>897</v>
      </c>
      <c r="B36" s="13" t="s">
        <v>898</v>
      </c>
      <c r="C36" s="13" t="s">
        <v>132</v>
      </c>
      <c r="D36" s="13" t="s">
        <v>727</v>
      </c>
      <c r="E36" s="13" t="s">
        <v>15</v>
      </c>
      <c r="F36" s="13" t="s">
        <v>33</v>
      </c>
      <c r="G36" s="13" t="s">
        <v>2</v>
      </c>
      <c r="I36" s="18" t="str">
        <f t="shared" si="0"/>
        <v/>
      </c>
      <c r="J36" s="18" t="str">
        <f t="shared" si="1"/>
        <v/>
      </c>
      <c r="K36" s="18">
        <f t="shared" si="2"/>
        <v>1</v>
      </c>
      <c r="L36" s="18" t="str">
        <f t="shared" si="3"/>
        <v/>
      </c>
      <c r="M36" s="18" t="str">
        <f t="shared" si="4"/>
        <v/>
      </c>
      <c r="N36" s="18" t="str">
        <f t="shared" si="5"/>
        <v/>
      </c>
      <c r="O36" s="22">
        <f t="shared" si="6"/>
        <v>1</v>
      </c>
    </row>
    <row r="37" spans="1:15" ht="46.8" x14ac:dyDescent="0.3">
      <c r="A37" s="13" t="s">
        <v>586</v>
      </c>
      <c r="B37" s="13" t="s">
        <v>587</v>
      </c>
      <c r="C37" s="13" t="s">
        <v>132</v>
      </c>
      <c r="D37" s="13" t="s">
        <v>590</v>
      </c>
      <c r="E37" s="13" t="s">
        <v>15</v>
      </c>
      <c r="F37" s="13" t="s">
        <v>33</v>
      </c>
      <c r="G37" s="13" t="s">
        <v>2</v>
      </c>
      <c r="I37" s="18" t="str">
        <f t="shared" si="0"/>
        <v/>
      </c>
      <c r="J37" s="18" t="str">
        <f t="shared" si="1"/>
        <v/>
      </c>
      <c r="K37" s="18">
        <f t="shared" si="2"/>
        <v>1</v>
      </c>
      <c r="L37" s="18" t="str">
        <f t="shared" si="3"/>
        <v/>
      </c>
      <c r="M37" s="18" t="str">
        <f t="shared" si="4"/>
        <v/>
      </c>
      <c r="N37" s="18" t="str">
        <f t="shared" si="5"/>
        <v/>
      </c>
      <c r="O37" s="22">
        <f t="shared" si="6"/>
        <v>1</v>
      </c>
    </row>
    <row r="38" spans="1:15" ht="93.6" x14ac:dyDescent="0.3">
      <c r="A38" s="2" t="s">
        <v>6</v>
      </c>
      <c r="B38" s="2" t="s">
        <v>7</v>
      </c>
      <c r="C38" s="2" t="s">
        <v>24</v>
      </c>
      <c r="D38" s="2" t="s">
        <v>25</v>
      </c>
      <c r="E38" s="2" t="s">
        <v>29</v>
      </c>
      <c r="F38" s="2" t="s">
        <v>26</v>
      </c>
      <c r="G38" s="2" t="s">
        <v>2</v>
      </c>
      <c r="I38" s="18" t="str">
        <f t="shared" si="0"/>
        <v/>
      </c>
      <c r="J38" s="18" t="str">
        <f t="shared" si="1"/>
        <v/>
      </c>
      <c r="K38" s="18" t="str">
        <f t="shared" si="2"/>
        <v/>
      </c>
      <c r="L38" s="18" t="str">
        <f t="shared" si="3"/>
        <v/>
      </c>
      <c r="M38" s="18" t="str">
        <f t="shared" si="4"/>
        <v/>
      </c>
      <c r="N38" s="18">
        <f t="shared" si="5"/>
        <v>1</v>
      </c>
      <c r="O38" s="22">
        <f t="shared" si="6"/>
        <v>1</v>
      </c>
    </row>
    <row r="39" spans="1:15" ht="62.4" x14ac:dyDescent="0.3">
      <c r="A39" s="2" t="s">
        <v>997</v>
      </c>
      <c r="B39" s="2" t="s">
        <v>89</v>
      </c>
      <c r="C39" s="2" t="s">
        <v>648</v>
      </c>
      <c r="D39" s="2" t="s">
        <v>94</v>
      </c>
      <c r="E39" s="2" t="s">
        <v>5</v>
      </c>
      <c r="F39" s="2" t="s">
        <v>930</v>
      </c>
      <c r="G39" s="2" t="s">
        <v>70</v>
      </c>
      <c r="I39" s="18">
        <f t="shared" si="0"/>
        <v>1</v>
      </c>
      <c r="J39" s="18" t="str">
        <f t="shared" si="1"/>
        <v/>
      </c>
      <c r="K39" s="18" t="str">
        <f t="shared" si="2"/>
        <v/>
      </c>
      <c r="L39" s="18" t="str">
        <f t="shared" si="3"/>
        <v/>
      </c>
      <c r="M39" s="18" t="str">
        <f t="shared" si="4"/>
        <v/>
      </c>
      <c r="N39" s="18" t="str">
        <f t="shared" si="5"/>
        <v/>
      </c>
      <c r="O39" s="22">
        <f t="shared" si="6"/>
        <v>1</v>
      </c>
    </row>
    <row r="40" spans="1:15" ht="46.8" x14ac:dyDescent="0.3">
      <c r="A40" s="13" t="s">
        <v>496</v>
      </c>
      <c r="B40" s="13" t="s">
        <v>497</v>
      </c>
      <c r="C40" s="13" t="s">
        <v>335</v>
      </c>
      <c r="D40" s="13" t="s">
        <v>498</v>
      </c>
      <c r="E40" s="13" t="s">
        <v>5</v>
      </c>
      <c r="F40" s="13" t="s">
        <v>26</v>
      </c>
      <c r="G40" s="13" t="s">
        <v>70</v>
      </c>
      <c r="I40" s="18" t="str">
        <f t="shared" si="0"/>
        <v/>
      </c>
      <c r="J40" s="18">
        <f t="shared" si="1"/>
        <v>1</v>
      </c>
      <c r="K40" s="18" t="str">
        <f t="shared" si="2"/>
        <v/>
      </c>
      <c r="L40" s="18" t="str">
        <f t="shared" si="3"/>
        <v/>
      </c>
      <c r="M40" s="18" t="str">
        <f t="shared" si="4"/>
        <v/>
      </c>
      <c r="N40" s="18" t="str">
        <f t="shared" si="5"/>
        <v/>
      </c>
      <c r="O40" s="22">
        <f t="shared" si="6"/>
        <v>1</v>
      </c>
    </row>
    <row r="41" spans="1:15" ht="46.8" x14ac:dyDescent="0.3">
      <c r="A41" s="13" t="s">
        <v>824</v>
      </c>
      <c r="B41" s="13" t="s">
        <v>825</v>
      </c>
      <c r="C41" s="13" t="s">
        <v>598</v>
      </c>
      <c r="D41" s="13" t="s">
        <v>833</v>
      </c>
      <c r="E41" s="13" t="s">
        <v>5</v>
      </c>
      <c r="F41" s="13" t="s">
        <v>26</v>
      </c>
      <c r="G41" s="13" t="s">
        <v>70</v>
      </c>
      <c r="I41" s="18" t="str">
        <f t="shared" si="0"/>
        <v/>
      </c>
      <c r="J41" s="18">
        <f t="shared" si="1"/>
        <v>1</v>
      </c>
      <c r="K41" s="18" t="str">
        <f t="shared" si="2"/>
        <v/>
      </c>
      <c r="L41" s="18" t="str">
        <f t="shared" si="3"/>
        <v/>
      </c>
      <c r="M41" s="18" t="str">
        <f t="shared" si="4"/>
        <v/>
      </c>
      <c r="N41" s="18" t="str">
        <f t="shared" si="5"/>
        <v/>
      </c>
      <c r="O41" s="22">
        <f t="shared" si="6"/>
        <v>1</v>
      </c>
    </row>
    <row r="42" spans="1:15" ht="46.8" x14ac:dyDescent="0.3">
      <c r="A42" s="13" t="s">
        <v>490</v>
      </c>
      <c r="B42" s="13" t="s">
        <v>491</v>
      </c>
      <c r="C42" s="13" t="s">
        <v>335</v>
      </c>
      <c r="D42" s="13" t="s">
        <v>492</v>
      </c>
      <c r="E42" s="13" t="s">
        <v>5</v>
      </c>
      <c r="F42" s="13" t="s">
        <v>33</v>
      </c>
      <c r="G42" s="13" t="s">
        <v>70</v>
      </c>
      <c r="I42" s="18">
        <f t="shared" si="0"/>
        <v>1</v>
      </c>
      <c r="J42" s="18" t="str">
        <f t="shared" si="1"/>
        <v/>
      </c>
      <c r="K42" s="18" t="str">
        <f t="shared" si="2"/>
        <v/>
      </c>
      <c r="L42" s="18" t="str">
        <f t="shared" si="3"/>
        <v/>
      </c>
      <c r="M42" s="18" t="str">
        <f t="shared" si="4"/>
        <v/>
      </c>
      <c r="N42" s="18" t="str">
        <f t="shared" si="5"/>
        <v/>
      </c>
      <c r="O42" s="22">
        <f t="shared" si="6"/>
        <v>1</v>
      </c>
    </row>
    <row r="43" spans="1:15" ht="62.4" x14ac:dyDescent="0.3">
      <c r="A43" s="13" t="s">
        <v>730</v>
      </c>
      <c r="B43" s="13" t="s">
        <v>731</v>
      </c>
      <c r="C43" s="13" t="s">
        <v>733</v>
      </c>
      <c r="D43" s="13" t="s">
        <v>732</v>
      </c>
      <c r="E43" s="16" t="s">
        <v>5</v>
      </c>
      <c r="F43" s="13" t="s">
        <v>33</v>
      </c>
      <c r="G43" s="13" t="s">
        <v>70</v>
      </c>
      <c r="I43" s="18">
        <f t="shared" si="0"/>
        <v>1</v>
      </c>
      <c r="J43" s="18" t="str">
        <f t="shared" si="1"/>
        <v/>
      </c>
      <c r="K43" s="18" t="str">
        <f t="shared" si="2"/>
        <v/>
      </c>
      <c r="L43" s="18" t="str">
        <f t="shared" si="3"/>
        <v/>
      </c>
      <c r="M43" s="18" t="str">
        <f t="shared" si="4"/>
        <v/>
      </c>
      <c r="N43" s="18" t="str">
        <f t="shared" si="5"/>
        <v/>
      </c>
      <c r="O43" s="22">
        <f t="shared" si="6"/>
        <v>1</v>
      </c>
    </row>
    <row r="44" spans="1:15" ht="78" x14ac:dyDescent="0.3">
      <c r="A44" s="2" t="s">
        <v>67</v>
      </c>
      <c r="B44" s="2" t="s">
        <v>68</v>
      </c>
      <c r="C44" s="2" t="s">
        <v>648</v>
      </c>
      <c r="D44" s="2" t="s">
        <v>69</v>
      </c>
      <c r="E44" s="4" t="s">
        <v>5</v>
      </c>
      <c r="F44" s="2" t="s">
        <v>33</v>
      </c>
      <c r="G44" s="2" t="s">
        <v>70</v>
      </c>
      <c r="I44" s="18">
        <f t="shared" si="0"/>
        <v>1</v>
      </c>
      <c r="J44" s="18" t="str">
        <f t="shared" si="1"/>
        <v/>
      </c>
      <c r="K44" s="18" t="str">
        <f t="shared" si="2"/>
        <v/>
      </c>
      <c r="L44" s="18" t="str">
        <f t="shared" si="3"/>
        <v/>
      </c>
      <c r="M44" s="18" t="str">
        <f t="shared" si="4"/>
        <v/>
      </c>
      <c r="N44" s="18" t="str">
        <f t="shared" si="5"/>
        <v/>
      </c>
      <c r="O44" s="22">
        <f t="shared" si="6"/>
        <v>1</v>
      </c>
    </row>
    <row r="45" spans="1:15" ht="78" x14ac:dyDescent="0.3">
      <c r="A45" s="13" t="s">
        <v>427</v>
      </c>
      <c r="B45" s="13" t="s">
        <v>426</v>
      </c>
      <c r="C45" s="13" t="s">
        <v>47</v>
      </c>
      <c r="D45" s="13" t="s">
        <v>428</v>
      </c>
      <c r="E45" s="16" t="s">
        <v>5</v>
      </c>
      <c r="F45" s="13" t="s">
        <v>33</v>
      </c>
      <c r="G45" s="13" t="s">
        <v>70</v>
      </c>
      <c r="I45" s="18">
        <f t="shared" si="0"/>
        <v>1</v>
      </c>
      <c r="J45" s="18" t="str">
        <f t="shared" si="1"/>
        <v/>
      </c>
      <c r="K45" s="18" t="str">
        <f t="shared" si="2"/>
        <v/>
      </c>
      <c r="L45" s="18" t="str">
        <f t="shared" si="3"/>
        <v/>
      </c>
      <c r="M45" s="18" t="str">
        <f t="shared" si="4"/>
        <v/>
      </c>
      <c r="N45" s="18" t="str">
        <f t="shared" si="5"/>
        <v/>
      </c>
      <c r="O45" s="22">
        <f t="shared" si="6"/>
        <v>1</v>
      </c>
    </row>
    <row r="46" spans="1:15" ht="78" x14ac:dyDescent="0.3">
      <c r="A46" s="13" t="s">
        <v>815</v>
      </c>
      <c r="B46" s="13" t="s">
        <v>816</v>
      </c>
      <c r="C46" s="13" t="s">
        <v>733</v>
      </c>
      <c r="D46" s="13" t="s">
        <v>817</v>
      </c>
      <c r="E46" s="13" t="s">
        <v>5</v>
      </c>
      <c r="F46" s="13" t="s">
        <v>33</v>
      </c>
      <c r="G46" s="13" t="s">
        <v>70</v>
      </c>
      <c r="I46" s="18">
        <f t="shared" si="0"/>
        <v>1</v>
      </c>
      <c r="J46" s="18" t="str">
        <f t="shared" si="1"/>
        <v/>
      </c>
      <c r="K46" s="18" t="str">
        <f t="shared" si="2"/>
        <v/>
      </c>
      <c r="L46" s="18" t="str">
        <f t="shared" si="3"/>
        <v/>
      </c>
      <c r="M46" s="18" t="str">
        <f t="shared" si="4"/>
        <v/>
      </c>
      <c r="N46" s="18" t="str">
        <f t="shared" si="5"/>
        <v/>
      </c>
      <c r="O46" s="22">
        <f t="shared" si="6"/>
        <v>1</v>
      </c>
    </row>
    <row r="47" spans="1:15" ht="46.8" x14ac:dyDescent="0.3">
      <c r="A47" s="13" t="s">
        <v>353</v>
      </c>
      <c r="B47" s="13" t="s">
        <v>354</v>
      </c>
      <c r="C47" s="13" t="s">
        <v>335</v>
      </c>
      <c r="D47" s="13" t="s">
        <v>358</v>
      </c>
      <c r="E47" s="2" t="s">
        <v>5</v>
      </c>
      <c r="F47" s="13" t="s">
        <v>33</v>
      </c>
      <c r="G47" s="13" t="s">
        <v>70</v>
      </c>
      <c r="I47" s="18">
        <f t="shared" si="0"/>
        <v>1</v>
      </c>
      <c r="J47" s="18" t="str">
        <f t="shared" si="1"/>
        <v/>
      </c>
      <c r="K47" s="18" t="str">
        <f t="shared" si="2"/>
        <v/>
      </c>
      <c r="L47" s="18" t="str">
        <f t="shared" si="3"/>
        <v/>
      </c>
      <c r="M47" s="18" t="str">
        <f t="shared" si="4"/>
        <v/>
      </c>
      <c r="N47" s="18" t="str">
        <f t="shared" si="5"/>
        <v/>
      </c>
      <c r="O47" s="22">
        <f t="shared" si="6"/>
        <v>1</v>
      </c>
    </row>
    <row r="48" spans="1:15" ht="46.8" x14ac:dyDescent="0.3">
      <c r="A48" s="2" t="s">
        <v>75</v>
      </c>
      <c r="B48" s="2" t="s">
        <v>76</v>
      </c>
      <c r="C48" s="2" t="s">
        <v>73</v>
      </c>
      <c r="D48" s="2" t="s">
        <v>74</v>
      </c>
      <c r="E48" s="2" t="s">
        <v>5</v>
      </c>
      <c r="F48" s="2" t="s">
        <v>33</v>
      </c>
      <c r="G48" s="2" t="s">
        <v>70</v>
      </c>
      <c r="I48" s="18">
        <f t="shared" si="0"/>
        <v>1</v>
      </c>
      <c r="J48" s="18" t="str">
        <f t="shared" si="1"/>
        <v/>
      </c>
      <c r="K48" s="18" t="str">
        <f t="shared" si="2"/>
        <v/>
      </c>
      <c r="L48" s="18" t="str">
        <f t="shared" si="3"/>
        <v/>
      </c>
      <c r="M48" s="18" t="str">
        <f t="shared" si="4"/>
        <v/>
      </c>
      <c r="N48" s="18" t="str">
        <f t="shared" si="5"/>
        <v/>
      </c>
      <c r="O48" s="22">
        <f t="shared" si="6"/>
        <v>1</v>
      </c>
    </row>
    <row r="49" spans="1:16" ht="46.8" x14ac:dyDescent="0.3">
      <c r="A49" s="13" t="s">
        <v>493</v>
      </c>
      <c r="B49" s="13" t="s">
        <v>494</v>
      </c>
      <c r="C49" s="13" t="s">
        <v>335</v>
      </c>
      <c r="D49" s="13" t="s">
        <v>495</v>
      </c>
      <c r="E49" s="13" t="s">
        <v>5</v>
      </c>
      <c r="F49" s="13" t="s">
        <v>33</v>
      </c>
      <c r="G49" s="13" t="s">
        <v>70</v>
      </c>
      <c r="I49" s="18">
        <f t="shared" si="0"/>
        <v>1</v>
      </c>
      <c r="J49" s="18" t="str">
        <f t="shared" si="1"/>
        <v/>
      </c>
      <c r="K49" s="18" t="str">
        <f t="shared" si="2"/>
        <v/>
      </c>
      <c r="L49" s="18" t="str">
        <f t="shared" si="3"/>
        <v/>
      </c>
      <c r="M49" s="18" t="str">
        <f t="shared" si="4"/>
        <v/>
      </c>
      <c r="N49" s="18" t="str">
        <f t="shared" si="5"/>
        <v/>
      </c>
      <c r="O49" s="22">
        <f t="shared" si="6"/>
        <v>1</v>
      </c>
    </row>
    <row r="50" spans="1:16" ht="93.6" x14ac:dyDescent="0.3">
      <c r="A50" s="2" t="s">
        <v>95</v>
      </c>
      <c r="B50" s="2" t="s">
        <v>96</v>
      </c>
      <c r="C50" s="2" t="s">
        <v>47</v>
      </c>
      <c r="D50" s="2" t="s">
        <v>97</v>
      </c>
      <c r="E50" s="2" t="s">
        <v>5</v>
      </c>
      <c r="F50" s="2" t="s">
        <v>33</v>
      </c>
      <c r="G50" s="2" t="s">
        <v>70</v>
      </c>
      <c r="I50" s="18">
        <f t="shared" si="0"/>
        <v>1</v>
      </c>
      <c r="J50" s="18" t="str">
        <f t="shared" si="1"/>
        <v/>
      </c>
      <c r="K50" s="18" t="str">
        <f t="shared" si="2"/>
        <v/>
      </c>
      <c r="L50" s="18" t="str">
        <f t="shared" si="3"/>
        <v/>
      </c>
      <c r="M50" s="18" t="str">
        <f t="shared" si="4"/>
        <v/>
      </c>
      <c r="N50" s="18" t="str">
        <f t="shared" si="5"/>
        <v/>
      </c>
      <c r="O50" s="22">
        <f t="shared" si="6"/>
        <v>1</v>
      </c>
    </row>
    <row r="51" spans="1:16" ht="62.4" x14ac:dyDescent="0.3">
      <c r="A51" s="13" t="s">
        <v>191</v>
      </c>
      <c r="B51" s="13" t="s">
        <v>190</v>
      </c>
      <c r="C51" s="13" t="s">
        <v>192</v>
      </c>
      <c r="D51" s="13" t="s">
        <v>193</v>
      </c>
      <c r="E51" s="4" t="s">
        <v>5</v>
      </c>
      <c r="F51" s="13" t="s">
        <v>33</v>
      </c>
      <c r="G51" s="13" t="s">
        <v>70</v>
      </c>
      <c r="I51" s="18">
        <f t="shared" si="0"/>
        <v>1</v>
      </c>
      <c r="J51" s="18" t="str">
        <f t="shared" si="1"/>
        <v/>
      </c>
      <c r="K51" s="18" t="str">
        <f t="shared" si="2"/>
        <v/>
      </c>
      <c r="L51" s="18" t="str">
        <f t="shared" si="3"/>
        <v/>
      </c>
      <c r="M51" s="18" t="str">
        <f t="shared" si="4"/>
        <v/>
      </c>
      <c r="N51" s="18" t="str">
        <f t="shared" si="5"/>
        <v/>
      </c>
      <c r="O51" s="22">
        <f t="shared" si="6"/>
        <v>1</v>
      </c>
    </row>
    <row r="52" spans="1:16" ht="62.4" x14ac:dyDescent="0.3">
      <c r="A52" s="13" t="s">
        <v>970</v>
      </c>
      <c r="B52" s="13" t="s">
        <v>971</v>
      </c>
      <c r="C52" s="13" t="s">
        <v>192</v>
      </c>
      <c r="D52" s="13" t="s">
        <v>972</v>
      </c>
      <c r="E52" s="16" t="s">
        <v>5</v>
      </c>
      <c r="F52" s="13" t="s">
        <v>33</v>
      </c>
      <c r="G52" s="13" t="s">
        <v>70</v>
      </c>
      <c r="I52" s="18">
        <f t="shared" si="0"/>
        <v>1</v>
      </c>
      <c r="J52" s="18" t="str">
        <f t="shared" si="1"/>
        <v/>
      </c>
      <c r="K52" s="18" t="str">
        <f t="shared" si="2"/>
        <v/>
      </c>
      <c r="L52" s="18" t="str">
        <f t="shared" si="3"/>
        <v/>
      </c>
      <c r="M52" s="18" t="str">
        <f t="shared" si="4"/>
        <v/>
      </c>
      <c r="N52" s="18" t="str">
        <f t="shared" si="5"/>
        <v/>
      </c>
      <c r="O52" s="22">
        <f t="shared" si="6"/>
        <v>1</v>
      </c>
    </row>
    <row r="53" spans="1:16" ht="46.8" x14ac:dyDescent="0.3">
      <c r="A53" s="13" t="s">
        <v>822</v>
      </c>
      <c r="B53" s="13" t="s">
        <v>823</v>
      </c>
      <c r="C53" s="13" t="s">
        <v>598</v>
      </c>
      <c r="D53" s="13" t="s">
        <v>832</v>
      </c>
      <c r="E53" s="16" t="s">
        <v>5</v>
      </c>
      <c r="F53" s="13" t="s">
        <v>33</v>
      </c>
      <c r="G53" s="13" t="s">
        <v>70</v>
      </c>
      <c r="I53" s="18">
        <f t="shared" si="0"/>
        <v>1</v>
      </c>
      <c r="J53" s="18" t="str">
        <f t="shared" si="1"/>
        <v/>
      </c>
      <c r="K53" s="18" t="str">
        <f t="shared" si="2"/>
        <v/>
      </c>
      <c r="L53" s="18" t="str">
        <f t="shared" si="3"/>
        <v/>
      </c>
      <c r="M53" s="18" t="str">
        <f t="shared" si="4"/>
        <v/>
      </c>
      <c r="N53" s="18" t="str">
        <f t="shared" si="5"/>
        <v/>
      </c>
      <c r="O53" s="22">
        <f t="shared" si="6"/>
        <v>1</v>
      </c>
    </row>
    <row r="54" spans="1:16" s="17" customFormat="1" ht="109.2" x14ac:dyDescent="0.3">
      <c r="A54" s="13" t="s">
        <v>280</v>
      </c>
      <c r="B54" s="13" t="s">
        <v>281</v>
      </c>
      <c r="C54" s="13" t="s">
        <v>47</v>
      </c>
      <c r="D54" s="13" t="s">
        <v>282</v>
      </c>
      <c r="E54" s="2" t="s">
        <v>5</v>
      </c>
      <c r="F54" s="13" t="s">
        <v>33</v>
      </c>
      <c r="G54" s="13" t="s">
        <v>70</v>
      </c>
      <c r="H54"/>
      <c r="I54" s="18">
        <f t="shared" si="0"/>
        <v>1</v>
      </c>
      <c r="J54" s="18" t="str">
        <f t="shared" si="1"/>
        <v/>
      </c>
      <c r="K54" s="18" t="str">
        <f t="shared" si="2"/>
        <v/>
      </c>
      <c r="L54" s="18" t="str">
        <f t="shared" si="3"/>
        <v/>
      </c>
      <c r="M54" s="18" t="str">
        <f t="shared" si="4"/>
        <v/>
      </c>
      <c r="N54" s="18" t="str">
        <f t="shared" si="5"/>
        <v/>
      </c>
      <c r="O54" s="22">
        <f t="shared" si="6"/>
        <v>1</v>
      </c>
      <c r="P54"/>
    </row>
    <row r="55" spans="1:16" ht="46.8" x14ac:dyDescent="0.3">
      <c r="A55" s="13" t="s">
        <v>630</v>
      </c>
      <c r="B55" s="13" t="s">
        <v>631</v>
      </c>
      <c r="C55" s="13" t="s">
        <v>633</v>
      </c>
      <c r="D55" s="13" t="s">
        <v>632</v>
      </c>
      <c r="E55" s="16" t="s">
        <v>5</v>
      </c>
      <c r="F55" s="13" t="s">
        <v>33</v>
      </c>
      <c r="G55" s="13" t="s">
        <v>70</v>
      </c>
      <c r="H55" s="17"/>
      <c r="I55" s="18">
        <f t="shared" si="0"/>
        <v>1</v>
      </c>
      <c r="J55" s="18" t="str">
        <f t="shared" si="1"/>
        <v/>
      </c>
      <c r="K55" s="18" t="str">
        <f t="shared" si="2"/>
        <v/>
      </c>
      <c r="L55" s="18" t="str">
        <f t="shared" si="3"/>
        <v/>
      </c>
      <c r="M55" s="18" t="str">
        <f t="shared" si="4"/>
        <v/>
      </c>
      <c r="N55" s="18" t="str">
        <f t="shared" si="5"/>
        <v/>
      </c>
      <c r="O55" s="22">
        <f t="shared" si="6"/>
        <v>1</v>
      </c>
    </row>
    <row r="56" spans="1:16" ht="109.2" x14ac:dyDescent="0.3">
      <c r="A56" s="13" t="s">
        <v>749</v>
      </c>
      <c r="B56" s="13" t="s">
        <v>751</v>
      </c>
      <c r="C56" s="13" t="s">
        <v>733</v>
      </c>
      <c r="D56" s="13" t="s">
        <v>750</v>
      </c>
      <c r="E56" s="13" t="s">
        <v>5</v>
      </c>
      <c r="F56" s="13" t="s">
        <v>33</v>
      </c>
      <c r="G56" s="13" t="s">
        <v>70</v>
      </c>
      <c r="I56" s="18">
        <f t="shared" si="0"/>
        <v>1</v>
      </c>
      <c r="J56" s="18" t="str">
        <f t="shared" si="1"/>
        <v/>
      </c>
      <c r="K56" s="18" t="str">
        <f t="shared" si="2"/>
        <v/>
      </c>
      <c r="L56" s="18" t="str">
        <f t="shared" si="3"/>
        <v/>
      </c>
      <c r="M56" s="18" t="str">
        <f t="shared" si="4"/>
        <v/>
      </c>
      <c r="N56" s="18" t="str">
        <f t="shared" si="5"/>
        <v/>
      </c>
      <c r="O56" s="22">
        <f t="shared" si="6"/>
        <v>1</v>
      </c>
    </row>
    <row r="57" spans="1:16" ht="93.6" x14ac:dyDescent="0.3">
      <c r="A57" s="13" t="s">
        <v>295</v>
      </c>
      <c r="B57" s="13" t="s">
        <v>296</v>
      </c>
      <c r="C57" s="13" t="s">
        <v>297</v>
      </c>
      <c r="D57" s="13" t="s">
        <v>298</v>
      </c>
      <c r="E57" s="2" t="s">
        <v>5</v>
      </c>
      <c r="F57" s="13" t="s">
        <v>33</v>
      </c>
      <c r="G57" s="13" t="s">
        <v>70</v>
      </c>
      <c r="I57" s="18">
        <f t="shared" si="0"/>
        <v>1</v>
      </c>
      <c r="J57" s="18" t="str">
        <f t="shared" si="1"/>
        <v/>
      </c>
      <c r="K57" s="18" t="str">
        <f t="shared" si="2"/>
        <v/>
      </c>
      <c r="L57" s="18" t="str">
        <f t="shared" si="3"/>
        <v/>
      </c>
      <c r="M57" s="18" t="str">
        <f t="shared" si="4"/>
        <v/>
      </c>
      <c r="N57" s="18" t="str">
        <f t="shared" si="5"/>
        <v/>
      </c>
      <c r="O57" s="22">
        <f t="shared" si="6"/>
        <v>1</v>
      </c>
    </row>
    <row r="58" spans="1:16" ht="69" customHeight="1" x14ac:dyDescent="0.3">
      <c r="A58" s="13" t="s">
        <v>885</v>
      </c>
      <c r="B58" s="13" t="s">
        <v>886</v>
      </c>
      <c r="C58" s="13" t="s">
        <v>598</v>
      </c>
      <c r="D58" s="13" t="s">
        <v>877</v>
      </c>
      <c r="E58" s="13" t="s">
        <v>5</v>
      </c>
      <c r="F58" s="13" t="s">
        <v>33</v>
      </c>
      <c r="G58" s="13" t="s">
        <v>70</v>
      </c>
      <c r="I58" s="18">
        <f t="shared" si="0"/>
        <v>1</v>
      </c>
      <c r="J58" s="18" t="str">
        <f t="shared" si="1"/>
        <v/>
      </c>
      <c r="K58" s="18" t="str">
        <f t="shared" si="2"/>
        <v/>
      </c>
      <c r="L58" s="18" t="str">
        <f t="shared" si="3"/>
        <v/>
      </c>
      <c r="M58" s="18" t="str">
        <f t="shared" si="4"/>
        <v/>
      </c>
      <c r="N58" s="18" t="str">
        <f t="shared" si="5"/>
        <v/>
      </c>
      <c r="O58" s="22">
        <f t="shared" si="6"/>
        <v>1</v>
      </c>
    </row>
    <row r="59" spans="1:16" ht="46.8" x14ac:dyDescent="0.3">
      <c r="A59" s="13" t="s">
        <v>634</v>
      </c>
      <c r="B59" s="13" t="s">
        <v>635</v>
      </c>
      <c r="C59" s="13" t="s">
        <v>633</v>
      </c>
      <c r="D59" s="13" t="s">
        <v>636</v>
      </c>
      <c r="E59" s="16" t="s">
        <v>5</v>
      </c>
      <c r="F59" s="13" t="s">
        <v>33</v>
      </c>
      <c r="G59" s="13" t="s">
        <v>70</v>
      </c>
      <c r="I59" s="18">
        <f t="shared" si="0"/>
        <v>1</v>
      </c>
      <c r="J59" s="18" t="str">
        <f t="shared" si="1"/>
        <v/>
      </c>
      <c r="K59" s="18" t="str">
        <f t="shared" si="2"/>
        <v/>
      </c>
      <c r="L59" s="18" t="str">
        <f t="shared" si="3"/>
        <v/>
      </c>
      <c r="M59" s="18" t="str">
        <f t="shared" si="4"/>
        <v/>
      </c>
      <c r="N59" s="18" t="str">
        <f t="shared" si="5"/>
        <v/>
      </c>
      <c r="O59" s="22">
        <f t="shared" si="6"/>
        <v>1</v>
      </c>
    </row>
    <row r="60" spans="1:16" ht="62.4" x14ac:dyDescent="0.3">
      <c r="A60" s="13" t="s">
        <v>615</v>
      </c>
      <c r="B60" s="13" t="s">
        <v>616</v>
      </c>
      <c r="C60" s="13" t="s">
        <v>335</v>
      </c>
      <c r="D60" s="13" t="s">
        <v>617</v>
      </c>
      <c r="E60" s="13" t="s">
        <v>15</v>
      </c>
      <c r="F60" s="13" t="s">
        <v>26</v>
      </c>
      <c r="G60" s="13" t="s">
        <v>70</v>
      </c>
      <c r="I60" s="18" t="str">
        <f t="shared" si="0"/>
        <v/>
      </c>
      <c r="J60" s="18" t="str">
        <f t="shared" si="1"/>
        <v/>
      </c>
      <c r="K60" s="18" t="str">
        <f t="shared" si="2"/>
        <v/>
      </c>
      <c r="L60" s="18">
        <f t="shared" si="3"/>
        <v>1</v>
      </c>
      <c r="M60" s="18" t="str">
        <f t="shared" si="4"/>
        <v/>
      </c>
      <c r="N60" s="18" t="str">
        <f t="shared" si="5"/>
        <v/>
      </c>
      <c r="O60" s="22">
        <f t="shared" si="6"/>
        <v>1</v>
      </c>
    </row>
    <row r="61" spans="1:16" ht="62.4" x14ac:dyDescent="0.3">
      <c r="A61" s="13" t="s">
        <v>345</v>
      </c>
      <c r="B61" s="13" t="s">
        <v>346</v>
      </c>
      <c r="C61" s="13" t="s">
        <v>335</v>
      </c>
      <c r="D61" s="13" t="s">
        <v>347</v>
      </c>
      <c r="E61" s="2" t="s">
        <v>15</v>
      </c>
      <c r="F61" s="13" t="s">
        <v>26</v>
      </c>
      <c r="G61" s="13" t="s">
        <v>70</v>
      </c>
      <c r="I61" s="18" t="str">
        <f t="shared" si="0"/>
        <v/>
      </c>
      <c r="J61" s="18" t="str">
        <f t="shared" si="1"/>
        <v/>
      </c>
      <c r="K61" s="18" t="str">
        <f t="shared" si="2"/>
        <v/>
      </c>
      <c r="L61" s="18">
        <f t="shared" si="3"/>
        <v>1</v>
      </c>
      <c r="M61" s="18" t="str">
        <f t="shared" si="4"/>
        <v/>
      </c>
      <c r="N61" s="18" t="str">
        <f t="shared" si="5"/>
        <v/>
      </c>
      <c r="O61" s="22">
        <f t="shared" si="6"/>
        <v>1</v>
      </c>
    </row>
    <row r="62" spans="1:16" ht="46.8" x14ac:dyDescent="0.3">
      <c r="A62" s="13" t="s">
        <v>826</v>
      </c>
      <c r="B62" s="13" t="s">
        <v>827</v>
      </c>
      <c r="C62" s="13" t="s">
        <v>598</v>
      </c>
      <c r="D62" s="13" t="s">
        <v>833</v>
      </c>
      <c r="E62" s="13" t="s">
        <v>15</v>
      </c>
      <c r="F62" s="13" t="s">
        <v>26</v>
      </c>
      <c r="G62" s="13" t="s">
        <v>70</v>
      </c>
      <c r="I62" s="18" t="str">
        <f t="shared" si="0"/>
        <v/>
      </c>
      <c r="J62" s="18" t="str">
        <f t="shared" si="1"/>
        <v/>
      </c>
      <c r="K62" s="18" t="str">
        <f t="shared" si="2"/>
        <v/>
      </c>
      <c r="L62" s="18">
        <f t="shared" si="3"/>
        <v>1</v>
      </c>
      <c r="M62" s="18" t="str">
        <f t="shared" si="4"/>
        <v/>
      </c>
      <c r="N62" s="18" t="str">
        <f t="shared" si="5"/>
        <v/>
      </c>
      <c r="O62" s="22">
        <f t="shared" si="6"/>
        <v>1</v>
      </c>
    </row>
    <row r="63" spans="1:16" ht="124.8" x14ac:dyDescent="0.3">
      <c r="A63" s="13" t="s">
        <v>277</v>
      </c>
      <c r="B63" s="13" t="s">
        <v>278</v>
      </c>
      <c r="C63" s="13" t="s">
        <v>47</v>
      </c>
      <c r="D63" s="13" t="s">
        <v>279</v>
      </c>
      <c r="E63" s="2" t="s">
        <v>15</v>
      </c>
      <c r="F63" s="13" t="s">
        <v>33</v>
      </c>
      <c r="G63" s="2" t="s">
        <v>70</v>
      </c>
      <c r="I63" s="18" t="str">
        <f t="shared" si="0"/>
        <v/>
      </c>
      <c r="J63" s="18" t="str">
        <f t="shared" si="1"/>
        <v/>
      </c>
      <c r="K63" s="18">
        <f t="shared" si="2"/>
        <v>1</v>
      </c>
      <c r="L63" s="18" t="str">
        <f t="shared" si="3"/>
        <v/>
      </c>
      <c r="M63" s="18" t="str">
        <f t="shared" si="4"/>
        <v/>
      </c>
      <c r="N63" s="18" t="str">
        <f t="shared" si="5"/>
        <v/>
      </c>
      <c r="O63" s="22">
        <f t="shared" si="6"/>
        <v>1</v>
      </c>
    </row>
    <row r="64" spans="1:16" ht="62.4" x14ac:dyDescent="0.3">
      <c r="A64" s="13" t="s">
        <v>881</v>
      </c>
      <c r="B64" s="13" t="s">
        <v>882</v>
      </c>
      <c r="C64" s="13" t="s">
        <v>598</v>
      </c>
      <c r="D64" s="13" t="s">
        <v>887</v>
      </c>
      <c r="E64" s="13" t="s">
        <v>5</v>
      </c>
      <c r="F64" s="13" t="s">
        <v>26</v>
      </c>
      <c r="G64" s="13" t="s">
        <v>54</v>
      </c>
      <c r="I64" s="18" t="str">
        <f t="shared" si="0"/>
        <v/>
      </c>
      <c r="J64" s="18">
        <f t="shared" si="1"/>
        <v>1</v>
      </c>
      <c r="K64" s="18" t="str">
        <f t="shared" si="2"/>
        <v/>
      </c>
      <c r="L64" s="18" t="str">
        <f t="shared" si="3"/>
        <v/>
      </c>
      <c r="M64" s="18" t="str">
        <f t="shared" si="4"/>
        <v/>
      </c>
      <c r="N64" s="18" t="str">
        <f t="shared" si="5"/>
        <v/>
      </c>
      <c r="O64" s="22">
        <f t="shared" si="6"/>
        <v>1</v>
      </c>
    </row>
    <row r="65" spans="1:15" ht="46.8" x14ac:dyDescent="0.3">
      <c r="A65" s="13" t="s">
        <v>746</v>
      </c>
      <c r="B65" s="13" t="s">
        <v>747</v>
      </c>
      <c r="C65" s="13" t="s">
        <v>733</v>
      </c>
      <c r="D65" s="13" t="s">
        <v>748</v>
      </c>
      <c r="E65" s="13" t="s">
        <v>5</v>
      </c>
      <c r="F65" s="13" t="s">
        <v>26</v>
      </c>
      <c r="G65" s="13" t="s">
        <v>54</v>
      </c>
      <c r="H65" s="17"/>
      <c r="I65" s="18" t="str">
        <f t="shared" si="0"/>
        <v/>
      </c>
      <c r="J65" s="18">
        <f t="shared" si="1"/>
        <v>1</v>
      </c>
      <c r="K65" s="18" t="str">
        <f t="shared" si="2"/>
        <v/>
      </c>
      <c r="L65" s="18" t="str">
        <f t="shared" si="3"/>
        <v/>
      </c>
      <c r="M65" s="18" t="str">
        <f t="shared" si="4"/>
        <v/>
      </c>
      <c r="N65" s="18" t="str">
        <f t="shared" si="5"/>
        <v/>
      </c>
      <c r="O65" s="22">
        <f t="shared" si="6"/>
        <v>1</v>
      </c>
    </row>
    <row r="66" spans="1:15" ht="46.8" x14ac:dyDescent="0.3">
      <c r="A66" s="13" t="s">
        <v>744</v>
      </c>
      <c r="B66" s="13" t="s">
        <v>745</v>
      </c>
      <c r="C66" s="13" t="s">
        <v>733</v>
      </c>
      <c r="D66" s="13" t="s">
        <v>748</v>
      </c>
      <c r="E66" s="16" t="s">
        <v>5</v>
      </c>
      <c r="F66" s="13" t="s">
        <v>26</v>
      </c>
      <c r="G66" s="13" t="s">
        <v>54</v>
      </c>
      <c r="I66" s="18" t="str">
        <f t="shared" ref="I66:I129" si="7">IF(AND($E66="бакалавриат",OR($F66="Проект",$F66="Комплексный проект")),1,"")</f>
        <v/>
      </c>
      <c r="J66" s="18">
        <f t="shared" si="1"/>
        <v>1</v>
      </c>
      <c r="K66" s="18" t="str">
        <f t="shared" si="2"/>
        <v/>
      </c>
      <c r="L66" s="18" t="str">
        <f t="shared" si="3"/>
        <v/>
      </c>
      <c r="M66" s="18" t="str">
        <f t="shared" si="4"/>
        <v/>
      </c>
      <c r="N66" s="18" t="str">
        <f t="shared" si="5"/>
        <v/>
      </c>
      <c r="O66" s="22">
        <f t="shared" si="6"/>
        <v>1</v>
      </c>
    </row>
    <row r="67" spans="1:15" ht="62.4" x14ac:dyDescent="0.3">
      <c r="A67" s="13" t="s">
        <v>916</v>
      </c>
      <c r="B67" s="13" t="s">
        <v>917</v>
      </c>
      <c r="C67" s="13" t="s">
        <v>61</v>
      </c>
      <c r="D67" s="13" t="s">
        <v>918</v>
      </c>
      <c r="E67" s="13" t="s">
        <v>5</v>
      </c>
      <c r="F67" s="13" t="s">
        <v>26</v>
      </c>
      <c r="G67" s="13" t="s">
        <v>54</v>
      </c>
      <c r="I67" s="18" t="str">
        <f t="shared" si="7"/>
        <v/>
      </c>
      <c r="J67" s="18">
        <f t="shared" ref="J67:J130" si="8">IF(AND($E67="бакалавриат",$F67="НИР"),1,"")</f>
        <v>1</v>
      </c>
      <c r="K67" s="18" t="str">
        <f t="shared" ref="K67:K130" si="9">IF(AND($E67="магистратура",$F67="Проект"),1,"")</f>
        <v/>
      </c>
      <c r="L67" s="18" t="str">
        <f t="shared" ref="L67:L130" si="10">IF(AND($E67="магистратура",$F67="НИР"),1,"")</f>
        <v/>
      </c>
      <c r="M67" s="18" t="str">
        <f t="shared" ref="M67:M130" si="11">IF(AND($E67="специалитет",$F67="Проект"),1,"")</f>
        <v/>
      </c>
      <c r="N67" s="18" t="str">
        <f t="shared" ref="N67:N130" si="12">IF(AND($E67="специалитет",$F67="НИР"),1,"")</f>
        <v/>
      </c>
      <c r="O67" s="22">
        <f t="shared" ref="O67:O130" si="13">SUM(I67:N67)</f>
        <v>1</v>
      </c>
    </row>
    <row r="68" spans="1:15" ht="46.8" x14ac:dyDescent="0.3">
      <c r="A68" s="13" t="s">
        <v>842</v>
      </c>
      <c r="B68" s="13" t="s">
        <v>844</v>
      </c>
      <c r="C68" s="13" t="s">
        <v>629</v>
      </c>
      <c r="D68" s="13" t="s">
        <v>843</v>
      </c>
      <c r="E68" s="13" t="s">
        <v>5</v>
      </c>
      <c r="F68" s="13" t="s">
        <v>26</v>
      </c>
      <c r="G68" s="13" t="s">
        <v>54</v>
      </c>
      <c r="I68" s="18" t="str">
        <f t="shared" si="7"/>
        <v/>
      </c>
      <c r="J68" s="18">
        <f t="shared" si="8"/>
        <v>1</v>
      </c>
      <c r="K68" s="18" t="str">
        <f t="shared" si="9"/>
        <v/>
      </c>
      <c r="L68" s="18" t="str">
        <f t="shared" si="10"/>
        <v/>
      </c>
      <c r="M68" s="18" t="str">
        <f t="shared" si="11"/>
        <v/>
      </c>
      <c r="N68" s="18" t="str">
        <f t="shared" si="12"/>
        <v/>
      </c>
      <c r="O68" s="22">
        <f t="shared" si="13"/>
        <v>1</v>
      </c>
    </row>
    <row r="69" spans="1:15" ht="62.4" x14ac:dyDescent="0.3">
      <c r="A69" s="13" t="s">
        <v>845</v>
      </c>
      <c r="B69" s="13" t="s">
        <v>847</v>
      </c>
      <c r="C69" s="13" t="s">
        <v>629</v>
      </c>
      <c r="D69" s="13" t="s">
        <v>846</v>
      </c>
      <c r="E69" s="13" t="s">
        <v>5</v>
      </c>
      <c r="F69" s="13" t="s">
        <v>26</v>
      </c>
      <c r="G69" s="13" t="s">
        <v>54</v>
      </c>
      <c r="I69" s="18" t="str">
        <f t="shared" si="7"/>
        <v/>
      </c>
      <c r="J69" s="18">
        <f t="shared" si="8"/>
        <v>1</v>
      </c>
      <c r="K69" s="18" t="str">
        <f t="shared" si="9"/>
        <v/>
      </c>
      <c r="L69" s="18" t="str">
        <f t="shared" si="10"/>
        <v/>
      </c>
      <c r="M69" s="18" t="str">
        <f t="shared" si="11"/>
        <v/>
      </c>
      <c r="N69" s="18" t="str">
        <f t="shared" si="12"/>
        <v/>
      </c>
      <c r="O69" s="22">
        <f t="shared" si="13"/>
        <v>1</v>
      </c>
    </row>
    <row r="70" spans="1:15" ht="78" x14ac:dyDescent="0.3">
      <c r="A70" s="13" t="s">
        <v>364</v>
      </c>
      <c r="B70" s="13" t="s">
        <v>365</v>
      </c>
      <c r="C70" s="13" t="s">
        <v>47</v>
      </c>
      <c r="D70" s="13" t="s">
        <v>366</v>
      </c>
      <c r="E70" s="13" t="s">
        <v>5</v>
      </c>
      <c r="F70" s="13" t="s">
        <v>33</v>
      </c>
      <c r="G70" s="2" t="s">
        <v>54</v>
      </c>
      <c r="I70" s="18">
        <f t="shared" si="7"/>
        <v>1</v>
      </c>
      <c r="J70" s="18" t="str">
        <f t="shared" si="8"/>
        <v/>
      </c>
      <c r="K70" s="18" t="str">
        <f t="shared" si="9"/>
        <v/>
      </c>
      <c r="L70" s="18" t="str">
        <f t="shared" si="10"/>
        <v/>
      </c>
      <c r="M70" s="18" t="str">
        <f t="shared" si="11"/>
        <v/>
      </c>
      <c r="N70" s="18" t="str">
        <f t="shared" si="12"/>
        <v/>
      </c>
      <c r="O70" s="22">
        <f t="shared" si="13"/>
        <v>1</v>
      </c>
    </row>
    <row r="71" spans="1:15" ht="62.4" x14ac:dyDescent="0.3">
      <c r="A71" s="13" t="s">
        <v>153</v>
      </c>
      <c r="B71" s="13" t="s">
        <v>154</v>
      </c>
      <c r="C71" s="13" t="s">
        <v>169</v>
      </c>
      <c r="D71" s="13" t="s">
        <v>155</v>
      </c>
      <c r="E71" s="16" t="s">
        <v>5</v>
      </c>
      <c r="F71" s="13" t="s">
        <v>33</v>
      </c>
      <c r="G71" s="13" t="s">
        <v>54</v>
      </c>
      <c r="I71" s="18">
        <f t="shared" si="7"/>
        <v>1</v>
      </c>
      <c r="J71" s="18" t="str">
        <f t="shared" si="8"/>
        <v/>
      </c>
      <c r="K71" s="18" t="str">
        <f t="shared" si="9"/>
        <v/>
      </c>
      <c r="L71" s="18" t="str">
        <f t="shared" si="10"/>
        <v/>
      </c>
      <c r="M71" s="18" t="str">
        <f t="shared" si="11"/>
        <v/>
      </c>
      <c r="N71" s="18" t="str">
        <f t="shared" si="12"/>
        <v/>
      </c>
      <c r="O71" s="22">
        <f t="shared" si="13"/>
        <v>1</v>
      </c>
    </row>
    <row r="72" spans="1:15" ht="46.8" x14ac:dyDescent="0.3">
      <c r="A72" s="13" t="s">
        <v>474</v>
      </c>
      <c r="B72" s="13" t="s">
        <v>475</v>
      </c>
      <c r="C72" s="13" t="s">
        <v>132</v>
      </c>
      <c r="D72" s="13" t="s">
        <v>486</v>
      </c>
      <c r="E72" s="13" t="s">
        <v>5</v>
      </c>
      <c r="F72" s="13" t="s">
        <v>33</v>
      </c>
      <c r="G72" s="2" t="s">
        <v>54</v>
      </c>
      <c r="I72" s="18">
        <f t="shared" si="7"/>
        <v>1</v>
      </c>
      <c r="J72" s="18" t="str">
        <f t="shared" si="8"/>
        <v/>
      </c>
      <c r="K72" s="18" t="str">
        <f t="shared" si="9"/>
        <v/>
      </c>
      <c r="L72" s="18" t="str">
        <f t="shared" si="10"/>
        <v/>
      </c>
      <c r="M72" s="18" t="str">
        <f t="shared" si="11"/>
        <v/>
      </c>
      <c r="N72" s="18" t="str">
        <f t="shared" si="12"/>
        <v/>
      </c>
      <c r="O72" s="22">
        <f t="shared" si="13"/>
        <v>1</v>
      </c>
    </row>
    <row r="73" spans="1:15" ht="46.8" x14ac:dyDescent="0.3">
      <c r="A73" s="13" t="s">
        <v>960</v>
      </c>
      <c r="B73" s="13" t="s">
        <v>961</v>
      </c>
      <c r="C73" s="13" t="s">
        <v>335</v>
      </c>
      <c r="D73" s="13" t="s">
        <v>993</v>
      </c>
      <c r="E73" s="13" t="s">
        <v>5</v>
      </c>
      <c r="F73" s="13" t="s">
        <v>33</v>
      </c>
      <c r="G73" s="13" t="s">
        <v>54</v>
      </c>
      <c r="I73" s="18">
        <f t="shared" si="7"/>
        <v>1</v>
      </c>
      <c r="J73" s="18" t="str">
        <f t="shared" si="8"/>
        <v/>
      </c>
      <c r="K73" s="18" t="str">
        <f t="shared" si="9"/>
        <v/>
      </c>
      <c r="L73" s="18" t="str">
        <f t="shared" si="10"/>
        <v/>
      </c>
      <c r="M73" s="18" t="str">
        <f t="shared" si="11"/>
        <v/>
      </c>
      <c r="N73" s="18" t="str">
        <f t="shared" si="12"/>
        <v/>
      </c>
      <c r="O73" s="22">
        <f t="shared" si="13"/>
        <v>1</v>
      </c>
    </row>
    <row r="74" spans="1:15" ht="46.8" x14ac:dyDescent="0.3">
      <c r="A74" s="13" t="s">
        <v>794</v>
      </c>
      <c r="B74" s="13" t="s">
        <v>795</v>
      </c>
      <c r="C74" s="13" t="s">
        <v>64</v>
      </c>
      <c r="D74" s="13" t="s">
        <v>796</v>
      </c>
      <c r="E74" s="13" t="s">
        <v>5</v>
      </c>
      <c r="F74" s="13" t="s">
        <v>33</v>
      </c>
      <c r="G74" s="13" t="s">
        <v>54</v>
      </c>
      <c r="I74" s="18">
        <f t="shared" si="7"/>
        <v>1</v>
      </c>
      <c r="J74" s="18" t="str">
        <f t="shared" si="8"/>
        <v/>
      </c>
      <c r="K74" s="18" t="str">
        <f t="shared" si="9"/>
        <v/>
      </c>
      <c r="L74" s="18" t="str">
        <f t="shared" si="10"/>
        <v/>
      </c>
      <c r="M74" s="18" t="str">
        <f t="shared" si="11"/>
        <v/>
      </c>
      <c r="N74" s="18" t="str">
        <f t="shared" si="12"/>
        <v/>
      </c>
      <c r="O74" s="22">
        <f t="shared" si="13"/>
        <v>1</v>
      </c>
    </row>
    <row r="75" spans="1:15" ht="62.4" x14ac:dyDescent="0.3">
      <c r="A75" s="13" t="s">
        <v>883</v>
      </c>
      <c r="B75" s="13" t="s">
        <v>884</v>
      </c>
      <c r="C75" s="13" t="s">
        <v>598</v>
      </c>
      <c r="D75" s="13" t="s">
        <v>888</v>
      </c>
      <c r="E75" s="16" t="s">
        <v>5</v>
      </c>
      <c r="F75" s="13" t="s">
        <v>33</v>
      </c>
      <c r="G75" s="13" t="s">
        <v>54</v>
      </c>
      <c r="I75" s="18">
        <f t="shared" si="7"/>
        <v>1</v>
      </c>
      <c r="J75" s="18" t="str">
        <f t="shared" si="8"/>
        <v/>
      </c>
      <c r="K75" s="18" t="str">
        <f t="shared" si="9"/>
        <v/>
      </c>
      <c r="L75" s="18" t="str">
        <f t="shared" si="10"/>
        <v/>
      </c>
      <c r="M75" s="18" t="str">
        <f t="shared" si="11"/>
        <v/>
      </c>
      <c r="N75" s="18" t="str">
        <f t="shared" si="12"/>
        <v/>
      </c>
      <c r="O75" s="22">
        <f t="shared" si="13"/>
        <v>1</v>
      </c>
    </row>
    <row r="76" spans="1:15" ht="46.8" x14ac:dyDescent="0.3">
      <c r="A76" s="13" t="s">
        <v>156</v>
      </c>
      <c r="B76" s="13" t="s">
        <v>157</v>
      </c>
      <c r="C76" s="13" t="s">
        <v>169</v>
      </c>
      <c r="D76" s="13" t="s">
        <v>158</v>
      </c>
      <c r="E76" s="2" t="s">
        <v>5</v>
      </c>
      <c r="F76" s="13" t="s">
        <v>33</v>
      </c>
      <c r="G76" s="2" t="s">
        <v>54</v>
      </c>
      <c r="I76" s="18">
        <f t="shared" si="7"/>
        <v>1</v>
      </c>
      <c r="J76" s="18" t="str">
        <f t="shared" si="8"/>
        <v/>
      </c>
      <c r="K76" s="18" t="str">
        <f t="shared" si="9"/>
        <v/>
      </c>
      <c r="L76" s="18" t="str">
        <f t="shared" si="10"/>
        <v/>
      </c>
      <c r="M76" s="18" t="str">
        <f t="shared" si="11"/>
        <v/>
      </c>
      <c r="N76" s="18" t="str">
        <f t="shared" si="12"/>
        <v/>
      </c>
      <c r="O76" s="22">
        <f t="shared" si="13"/>
        <v>1</v>
      </c>
    </row>
    <row r="77" spans="1:15" ht="62.4" x14ac:dyDescent="0.3">
      <c r="A77" s="13" t="s">
        <v>661</v>
      </c>
      <c r="B77" s="13" t="s">
        <v>662</v>
      </c>
      <c r="C77" s="13" t="s">
        <v>633</v>
      </c>
      <c r="D77" s="13" t="s">
        <v>677</v>
      </c>
      <c r="E77" s="13" t="s">
        <v>5</v>
      </c>
      <c r="F77" s="13" t="s">
        <v>33</v>
      </c>
      <c r="G77" s="13" t="s">
        <v>54</v>
      </c>
      <c r="I77" s="18">
        <f t="shared" si="7"/>
        <v>1</v>
      </c>
      <c r="J77" s="18" t="str">
        <f t="shared" si="8"/>
        <v/>
      </c>
      <c r="K77" s="18" t="str">
        <f t="shared" si="9"/>
        <v/>
      </c>
      <c r="L77" s="18" t="str">
        <f t="shared" si="10"/>
        <v/>
      </c>
      <c r="M77" s="18" t="str">
        <f t="shared" si="11"/>
        <v/>
      </c>
      <c r="N77" s="18" t="str">
        <f t="shared" si="12"/>
        <v/>
      </c>
      <c r="O77" s="22">
        <f t="shared" si="13"/>
        <v>1</v>
      </c>
    </row>
    <row r="78" spans="1:15" ht="62.4" x14ac:dyDescent="0.3">
      <c r="A78" s="13" t="s">
        <v>966</v>
      </c>
      <c r="B78" s="13" t="s">
        <v>967</v>
      </c>
      <c r="C78" s="13" t="s">
        <v>335</v>
      </c>
      <c r="D78" s="13" t="s">
        <v>994</v>
      </c>
      <c r="E78" s="16" t="s">
        <v>5</v>
      </c>
      <c r="F78" s="13" t="s">
        <v>33</v>
      </c>
      <c r="G78" s="13" t="s">
        <v>54</v>
      </c>
      <c r="I78" s="18">
        <f t="shared" si="7"/>
        <v>1</v>
      </c>
      <c r="J78" s="18" t="str">
        <f t="shared" si="8"/>
        <v/>
      </c>
      <c r="K78" s="18" t="str">
        <f t="shared" si="9"/>
        <v/>
      </c>
      <c r="L78" s="18" t="str">
        <f t="shared" si="10"/>
        <v/>
      </c>
      <c r="M78" s="18" t="str">
        <f t="shared" si="11"/>
        <v/>
      </c>
      <c r="N78" s="18" t="str">
        <f t="shared" si="12"/>
        <v/>
      </c>
      <c r="O78" s="22">
        <f t="shared" si="13"/>
        <v>1</v>
      </c>
    </row>
    <row r="79" spans="1:15" ht="46.8" x14ac:dyDescent="0.3">
      <c r="A79" s="13" t="s">
        <v>476</v>
      </c>
      <c r="B79" s="13" t="s">
        <v>477</v>
      </c>
      <c r="C79" s="13" t="s">
        <v>132</v>
      </c>
      <c r="D79" s="13" t="s">
        <v>486</v>
      </c>
      <c r="E79" s="13" t="s">
        <v>5</v>
      </c>
      <c r="F79" s="13" t="s">
        <v>33</v>
      </c>
      <c r="G79" s="2" t="s">
        <v>54</v>
      </c>
      <c r="I79" s="18">
        <f t="shared" si="7"/>
        <v>1</v>
      </c>
      <c r="J79" s="18" t="str">
        <f t="shared" si="8"/>
        <v/>
      </c>
      <c r="K79" s="18" t="str">
        <f t="shared" si="9"/>
        <v/>
      </c>
      <c r="L79" s="18" t="str">
        <f t="shared" si="10"/>
        <v/>
      </c>
      <c r="M79" s="18" t="str">
        <f t="shared" si="11"/>
        <v/>
      </c>
      <c r="N79" s="18" t="str">
        <f t="shared" si="12"/>
        <v/>
      </c>
      <c r="O79" s="22">
        <f t="shared" si="13"/>
        <v>1</v>
      </c>
    </row>
    <row r="80" spans="1:15" ht="62.4" x14ac:dyDescent="0.3">
      <c r="A80" s="13" t="s">
        <v>367</v>
      </c>
      <c r="B80" s="13" t="s">
        <v>368</v>
      </c>
      <c r="C80" s="13" t="s">
        <v>47</v>
      </c>
      <c r="D80" s="13" t="s">
        <v>369</v>
      </c>
      <c r="E80" s="13" t="s">
        <v>5</v>
      </c>
      <c r="F80" s="13" t="s">
        <v>33</v>
      </c>
      <c r="G80" s="2" t="s">
        <v>54</v>
      </c>
      <c r="I80" s="18">
        <f t="shared" si="7"/>
        <v>1</v>
      </c>
      <c r="J80" s="18" t="str">
        <f t="shared" si="8"/>
        <v/>
      </c>
      <c r="K80" s="18" t="str">
        <f t="shared" si="9"/>
        <v/>
      </c>
      <c r="L80" s="18" t="str">
        <f t="shared" si="10"/>
        <v/>
      </c>
      <c r="M80" s="18" t="str">
        <f t="shared" si="11"/>
        <v/>
      </c>
      <c r="N80" s="18" t="str">
        <f t="shared" si="12"/>
        <v/>
      </c>
      <c r="O80" s="22">
        <f t="shared" si="13"/>
        <v>1</v>
      </c>
    </row>
    <row r="81" spans="1:15" ht="46.8" x14ac:dyDescent="0.3">
      <c r="A81" s="13" t="s">
        <v>637</v>
      </c>
      <c r="B81" s="13" t="s">
        <v>638</v>
      </c>
      <c r="C81" s="13" t="s">
        <v>633</v>
      </c>
      <c r="D81" s="13" t="s">
        <v>639</v>
      </c>
      <c r="E81" s="13" t="s">
        <v>5</v>
      </c>
      <c r="F81" s="13" t="s">
        <v>33</v>
      </c>
      <c r="G81" s="2" t="s">
        <v>54</v>
      </c>
      <c r="I81" s="18">
        <f t="shared" si="7"/>
        <v>1</v>
      </c>
      <c r="J81" s="18" t="str">
        <f t="shared" si="8"/>
        <v/>
      </c>
      <c r="K81" s="18" t="str">
        <f t="shared" si="9"/>
        <v/>
      </c>
      <c r="L81" s="18" t="str">
        <f t="shared" si="10"/>
        <v/>
      </c>
      <c r="M81" s="18" t="str">
        <f t="shared" si="11"/>
        <v/>
      </c>
      <c r="N81" s="18" t="str">
        <f t="shared" si="12"/>
        <v/>
      </c>
      <c r="O81" s="22">
        <f t="shared" si="13"/>
        <v>1</v>
      </c>
    </row>
    <row r="82" spans="1:15" ht="78" x14ac:dyDescent="0.3">
      <c r="A82" s="13" t="s">
        <v>455</v>
      </c>
      <c r="B82" s="13" t="s">
        <v>456</v>
      </c>
      <c r="C82" s="13" t="s">
        <v>24</v>
      </c>
      <c r="D82" s="13" t="s">
        <v>457</v>
      </c>
      <c r="E82" s="13" t="s">
        <v>5</v>
      </c>
      <c r="F82" s="13" t="s">
        <v>33</v>
      </c>
      <c r="G82" s="2" t="s">
        <v>54</v>
      </c>
      <c r="I82" s="18">
        <f t="shared" si="7"/>
        <v>1</v>
      </c>
      <c r="J82" s="18" t="str">
        <f t="shared" si="8"/>
        <v/>
      </c>
      <c r="K82" s="18" t="str">
        <f t="shared" si="9"/>
        <v/>
      </c>
      <c r="L82" s="18" t="str">
        <f t="shared" si="10"/>
        <v/>
      </c>
      <c r="M82" s="18" t="str">
        <f t="shared" si="11"/>
        <v/>
      </c>
      <c r="N82" s="18" t="str">
        <f t="shared" si="12"/>
        <v/>
      </c>
      <c r="O82" s="22">
        <f t="shared" si="13"/>
        <v>1</v>
      </c>
    </row>
    <row r="83" spans="1:15" ht="78" x14ac:dyDescent="0.3">
      <c r="A83" s="13" t="s">
        <v>478</v>
      </c>
      <c r="B83" s="13" t="s">
        <v>479</v>
      </c>
      <c r="C83" s="13" t="s">
        <v>132</v>
      </c>
      <c r="D83" s="13" t="s">
        <v>487</v>
      </c>
      <c r="E83" s="16" t="s">
        <v>5</v>
      </c>
      <c r="F83" s="13" t="s">
        <v>33</v>
      </c>
      <c r="G83" s="2" t="s">
        <v>54</v>
      </c>
      <c r="I83" s="18">
        <f t="shared" si="7"/>
        <v>1</v>
      </c>
      <c r="J83" s="18" t="str">
        <f t="shared" si="8"/>
        <v/>
      </c>
      <c r="K83" s="18" t="str">
        <f t="shared" si="9"/>
        <v/>
      </c>
      <c r="L83" s="18" t="str">
        <f t="shared" si="10"/>
        <v/>
      </c>
      <c r="M83" s="18" t="str">
        <f t="shared" si="11"/>
        <v/>
      </c>
      <c r="N83" s="18" t="str">
        <f t="shared" si="12"/>
        <v/>
      </c>
      <c r="O83" s="22">
        <f t="shared" si="13"/>
        <v>1</v>
      </c>
    </row>
    <row r="84" spans="1:15" ht="62.4" x14ac:dyDescent="0.3">
      <c r="A84" s="13" t="s">
        <v>482</v>
      </c>
      <c r="B84" s="13" t="s">
        <v>483</v>
      </c>
      <c r="C84" s="13" t="s">
        <v>132</v>
      </c>
      <c r="D84" s="13" t="s">
        <v>488</v>
      </c>
      <c r="E84" s="13" t="s">
        <v>5</v>
      </c>
      <c r="F84" s="13" t="s">
        <v>33</v>
      </c>
      <c r="G84" s="2" t="s">
        <v>54</v>
      </c>
      <c r="I84" s="18">
        <f t="shared" si="7"/>
        <v>1</v>
      </c>
      <c r="J84" s="18" t="str">
        <f t="shared" si="8"/>
        <v/>
      </c>
      <c r="K84" s="18" t="str">
        <f t="shared" si="9"/>
        <v/>
      </c>
      <c r="L84" s="18" t="str">
        <f t="shared" si="10"/>
        <v/>
      </c>
      <c r="M84" s="18" t="str">
        <f t="shared" si="11"/>
        <v/>
      </c>
      <c r="N84" s="18" t="str">
        <f t="shared" si="12"/>
        <v/>
      </c>
      <c r="O84" s="22">
        <f t="shared" si="13"/>
        <v>1</v>
      </c>
    </row>
    <row r="85" spans="1:15" ht="46.8" x14ac:dyDescent="0.3">
      <c r="A85" s="13" t="s">
        <v>462</v>
      </c>
      <c r="B85" s="13" t="s">
        <v>461</v>
      </c>
      <c r="C85" s="13" t="s">
        <v>24</v>
      </c>
      <c r="D85" s="13" t="s">
        <v>457</v>
      </c>
      <c r="E85" s="16" t="s">
        <v>15</v>
      </c>
      <c r="F85" s="13" t="s">
        <v>26</v>
      </c>
      <c r="G85" s="2" t="s">
        <v>54</v>
      </c>
      <c r="I85" s="18" t="str">
        <f t="shared" si="7"/>
        <v/>
      </c>
      <c r="J85" s="18" t="str">
        <f t="shared" si="8"/>
        <v/>
      </c>
      <c r="K85" s="18" t="str">
        <f t="shared" si="9"/>
        <v/>
      </c>
      <c r="L85" s="18">
        <f t="shared" si="10"/>
        <v>1</v>
      </c>
      <c r="M85" s="18" t="str">
        <f t="shared" si="11"/>
        <v/>
      </c>
      <c r="N85" s="18" t="str">
        <f t="shared" si="12"/>
        <v/>
      </c>
      <c r="O85" s="22">
        <f t="shared" si="13"/>
        <v>1</v>
      </c>
    </row>
    <row r="86" spans="1:15" ht="46.8" x14ac:dyDescent="0.3">
      <c r="A86" s="2" t="s">
        <v>52</v>
      </c>
      <c r="B86" s="2" t="s">
        <v>53</v>
      </c>
      <c r="C86" s="2" t="s">
        <v>55</v>
      </c>
      <c r="D86" s="2" t="s">
        <v>56</v>
      </c>
      <c r="E86" s="4" t="s">
        <v>15</v>
      </c>
      <c r="F86" s="2" t="s">
        <v>26</v>
      </c>
      <c r="G86" s="2" t="s">
        <v>54</v>
      </c>
      <c r="I86" s="18" t="str">
        <f t="shared" si="7"/>
        <v/>
      </c>
      <c r="J86" s="18" t="str">
        <f t="shared" si="8"/>
        <v/>
      </c>
      <c r="K86" s="18" t="str">
        <f t="shared" si="9"/>
        <v/>
      </c>
      <c r="L86" s="18">
        <f t="shared" si="10"/>
        <v>1</v>
      </c>
      <c r="M86" s="18" t="str">
        <f t="shared" si="11"/>
        <v/>
      </c>
      <c r="N86" s="18" t="str">
        <f t="shared" si="12"/>
        <v/>
      </c>
      <c r="O86" s="22">
        <f t="shared" si="13"/>
        <v>1</v>
      </c>
    </row>
    <row r="87" spans="1:15" ht="46.8" x14ac:dyDescent="0.3">
      <c r="A87" s="13" t="s">
        <v>643</v>
      </c>
      <c r="B87" s="13" t="s">
        <v>644</v>
      </c>
      <c r="C87" s="13" t="s">
        <v>633</v>
      </c>
      <c r="D87" s="13" t="s">
        <v>639</v>
      </c>
      <c r="E87" s="13" t="s">
        <v>15</v>
      </c>
      <c r="F87" s="13" t="s">
        <v>26</v>
      </c>
      <c r="G87" s="2" t="s">
        <v>54</v>
      </c>
      <c r="I87" s="18" t="str">
        <f t="shared" si="7"/>
        <v/>
      </c>
      <c r="J87" s="18" t="str">
        <f t="shared" si="8"/>
        <v/>
      </c>
      <c r="K87" s="18" t="str">
        <f t="shared" si="9"/>
        <v/>
      </c>
      <c r="L87" s="18">
        <f t="shared" si="10"/>
        <v>1</v>
      </c>
      <c r="M87" s="18" t="str">
        <f t="shared" si="11"/>
        <v/>
      </c>
      <c r="N87" s="18" t="str">
        <f t="shared" si="12"/>
        <v/>
      </c>
      <c r="O87" s="22">
        <f t="shared" si="13"/>
        <v>1</v>
      </c>
    </row>
    <row r="88" spans="1:15" ht="46.8" x14ac:dyDescent="0.3">
      <c r="A88" s="13" t="s">
        <v>834</v>
      </c>
      <c r="B88" s="13" t="s">
        <v>836</v>
      </c>
      <c r="C88" s="13" t="s">
        <v>629</v>
      </c>
      <c r="D88" s="13" t="s">
        <v>835</v>
      </c>
      <c r="E88" s="13" t="s">
        <v>15</v>
      </c>
      <c r="F88" s="13" t="s">
        <v>26</v>
      </c>
      <c r="G88" s="13" t="s">
        <v>54</v>
      </c>
      <c r="I88" s="18" t="str">
        <f t="shared" si="7"/>
        <v/>
      </c>
      <c r="J88" s="18" t="str">
        <f t="shared" si="8"/>
        <v/>
      </c>
      <c r="K88" s="18" t="str">
        <f t="shared" si="9"/>
        <v/>
      </c>
      <c r="L88" s="18">
        <f t="shared" si="10"/>
        <v>1</v>
      </c>
      <c r="M88" s="18" t="str">
        <f t="shared" si="11"/>
        <v/>
      </c>
      <c r="N88" s="18" t="str">
        <f t="shared" si="12"/>
        <v/>
      </c>
      <c r="O88" s="22">
        <f t="shared" si="13"/>
        <v>1</v>
      </c>
    </row>
    <row r="89" spans="1:15" ht="62.4" x14ac:dyDescent="0.3">
      <c r="A89" s="13" t="s">
        <v>837</v>
      </c>
      <c r="B89" s="13" t="s">
        <v>838</v>
      </c>
      <c r="C89" s="13" t="s">
        <v>629</v>
      </c>
      <c r="D89" s="13" t="s">
        <v>851</v>
      </c>
      <c r="E89" s="13" t="s">
        <v>15</v>
      </c>
      <c r="F89" s="13" t="s">
        <v>26</v>
      </c>
      <c r="G89" s="13" t="s">
        <v>54</v>
      </c>
      <c r="I89" s="18" t="str">
        <f t="shared" si="7"/>
        <v/>
      </c>
      <c r="J89" s="18" t="str">
        <f t="shared" si="8"/>
        <v/>
      </c>
      <c r="K89" s="18" t="str">
        <f t="shared" si="9"/>
        <v/>
      </c>
      <c r="L89" s="18">
        <f t="shared" si="10"/>
        <v>1</v>
      </c>
      <c r="M89" s="18" t="str">
        <f t="shared" si="11"/>
        <v/>
      </c>
      <c r="N89" s="18" t="str">
        <f t="shared" si="12"/>
        <v/>
      </c>
      <c r="O89" s="22">
        <f t="shared" si="13"/>
        <v>1</v>
      </c>
    </row>
    <row r="90" spans="1:15" ht="46.8" x14ac:dyDescent="0.3">
      <c r="A90" s="13" t="s">
        <v>646</v>
      </c>
      <c r="B90" s="13" t="s">
        <v>647</v>
      </c>
      <c r="C90" s="13" t="s">
        <v>633</v>
      </c>
      <c r="D90" s="13" t="s">
        <v>645</v>
      </c>
      <c r="E90" s="16" t="s">
        <v>15</v>
      </c>
      <c r="F90" s="13" t="s">
        <v>26</v>
      </c>
      <c r="G90" s="2" t="s">
        <v>54</v>
      </c>
      <c r="H90" s="17"/>
      <c r="I90" s="18" t="str">
        <f t="shared" si="7"/>
        <v/>
      </c>
      <c r="J90" s="18" t="str">
        <f t="shared" si="8"/>
        <v/>
      </c>
      <c r="K90" s="18" t="str">
        <f t="shared" si="9"/>
        <v/>
      </c>
      <c r="L90" s="18">
        <f t="shared" si="10"/>
        <v>1</v>
      </c>
      <c r="M90" s="18" t="str">
        <f t="shared" si="11"/>
        <v/>
      </c>
      <c r="N90" s="18" t="str">
        <f t="shared" si="12"/>
        <v/>
      </c>
      <c r="O90" s="22">
        <f t="shared" si="13"/>
        <v>1</v>
      </c>
    </row>
    <row r="91" spans="1:15" ht="46.8" x14ac:dyDescent="0.3">
      <c r="A91" s="13" t="s">
        <v>874</v>
      </c>
      <c r="B91" s="13" t="s">
        <v>878</v>
      </c>
      <c r="C91" s="13" t="s">
        <v>598</v>
      </c>
      <c r="D91" s="13" t="s">
        <v>880</v>
      </c>
      <c r="E91" s="13" t="s">
        <v>15</v>
      </c>
      <c r="F91" s="13" t="s">
        <v>26</v>
      </c>
      <c r="G91" s="13" t="s">
        <v>54</v>
      </c>
      <c r="I91" s="18" t="str">
        <f t="shared" si="7"/>
        <v/>
      </c>
      <c r="J91" s="18" t="str">
        <f t="shared" si="8"/>
        <v/>
      </c>
      <c r="K91" s="18" t="str">
        <f t="shared" si="9"/>
        <v/>
      </c>
      <c r="L91" s="18">
        <f t="shared" si="10"/>
        <v>1</v>
      </c>
      <c r="M91" s="18" t="str">
        <f t="shared" si="11"/>
        <v/>
      </c>
      <c r="N91" s="18" t="str">
        <f t="shared" si="12"/>
        <v/>
      </c>
      <c r="O91" s="22">
        <f t="shared" si="13"/>
        <v>1</v>
      </c>
    </row>
    <row r="92" spans="1:15" ht="62.4" x14ac:dyDescent="0.3">
      <c r="A92" s="13" t="s">
        <v>919</v>
      </c>
      <c r="B92" s="13" t="s">
        <v>920</v>
      </c>
      <c r="C92" s="13" t="s">
        <v>61</v>
      </c>
      <c r="D92" s="13" t="s">
        <v>924</v>
      </c>
      <c r="E92" s="13" t="s">
        <v>15</v>
      </c>
      <c r="F92" s="13" t="s">
        <v>26</v>
      </c>
      <c r="G92" s="13" t="s">
        <v>54</v>
      </c>
      <c r="I92" s="18" t="str">
        <f t="shared" si="7"/>
        <v/>
      </c>
      <c r="J92" s="18" t="str">
        <f t="shared" si="8"/>
        <v/>
      </c>
      <c r="K92" s="18" t="str">
        <f t="shared" si="9"/>
        <v/>
      </c>
      <c r="L92" s="18">
        <f t="shared" si="10"/>
        <v>1</v>
      </c>
      <c r="M92" s="18" t="str">
        <f t="shared" si="11"/>
        <v/>
      </c>
      <c r="N92" s="18" t="str">
        <f t="shared" si="12"/>
        <v/>
      </c>
      <c r="O92" s="22">
        <f t="shared" si="13"/>
        <v>1</v>
      </c>
    </row>
    <row r="93" spans="1:15" ht="78" x14ac:dyDescent="0.3">
      <c r="A93" s="13" t="s">
        <v>458</v>
      </c>
      <c r="B93" s="13" t="s">
        <v>459</v>
      </c>
      <c r="C93" s="13" t="s">
        <v>24</v>
      </c>
      <c r="D93" s="13" t="s">
        <v>460</v>
      </c>
      <c r="E93" s="13" t="s">
        <v>15</v>
      </c>
      <c r="F93" s="13" t="s">
        <v>26</v>
      </c>
      <c r="G93" s="2" t="s">
        <v>54</v>
      </c>
      <c r="I93" s="18" t="str">
        <f t="shared" si="7"/>
        <v/>
      </c>
      <c r="J93" s="18" t="str">
        <f t="shared" si="8"/>
        <v/>
      </c>
      <c r="K93" s="18" t="str">
        <f t="shared" si="9"/>
        <v/>
      </c>
      <c r="L93" s="18">
        <f t="shared" si="10"/>
        <v>1</v>
      </c>
      <c r="M93" s="18" t="str">
        <f t="shared" si="11"/>
        <v/>
      </c>
      <c r="N93" s="18" t="str">
        <f t="shared" si="12"/>
        <v/>
      </c>
      <c r="O93" s="22">
        <f t="shared" si="13"/>
        <v>1</v>
      </c>
    </row>
    <row r="94" spans="1:15" ht="46.8" x14ac:dyDescent="0.3">
      <c r="A94" s="13" t="s">
        <v>848</v>
      </c>
      <c r="B94" s="13" t="s">
        <v>850</v>
      </c>
      <c r="C94" s="13" t="s">
        <v>629</v>
      </c>
      <c r="D94" s="13" t="s">
        <v>849</v>
      </c>
      <c r="E94" s="13" t="s">
        <v>15</v>
      </c>
      <c r="F94" s="13" t="s">
        <v>26</v>
      </c>
      <c r="G94" s="13" t="s">
        <v>54</v>
      </c>
      <c r="I94" s="18" t="str">
        <f t="shared" si="7"/>
        <v/>
      </c>
      <c r="J94" s="18" t="str">
        <f t="shared" si="8"/>
        <v/>
      </c>
      <c r="K94" s="18" t="str">
        <f t="shared" si="9"/>
        <v/>
      </c>
      <c r="L94" s="18">
        <f t="shared" si="10"/>
        <v>1</v>
      </c>
      <c r="M94" s="18" t="str">
        <f t="shared" si="11"/>
        <v/>
      </c>
      <c r="N94" s="18" t="str">
        <f t="shared" si="12"/>
        <v/>
      </c>
      <c r="O94" s="22">
        <f t="shared" si="13"/>
        <v>1</v>
      </c>
    </row>
    <row r="95" spans="1:15" ht="49.8" x14ac:dyDescent="0.3">
      <c r="A95" s="13" t="s">
        <v>555</v>
      </c>
      <c r="B95" s="13" t="s">
        <v>556</v>
      </c>
      <c r="C95" s="13" t="s">
        <v>561</v>
      </c>
      <c r="D95" s="13" t="s">
        <v>563</v>
      </c>
      <c r="E95" s="16" t="s">
        <v>15</v>
      </c>
      <c r="F95" s="13" t="s">
        <v>33</v>
      </c>
      <c r="G95" s="2" t="s">
        <v>54</v>
      </c>
      <c r="I95" s="18" t="str">
        <f t="shared" si="7"/>
        <v/>
      </c>
      <c r="J95" s="18" t="str">
        <f t="shared" si="8"/>
        <v/>
      </c>
      <c r="K95" s="18">
        <f t="shared" si="9"/>
        <v>1</v>
      </c>
      <c r="L95" s="18" t="str">
        <f t="shared" si="10"/>
        <v/>
      </c>
      <c r="M95" s="18" t="str">
        <f t="shared" si="11"/>
        <v/>
      </c>
      <c r="N95" s="18" t="str">
        <f t="shared" si="12"/>
        <v/>
      </c>
      <c r="O95" s="22">
        <f t="shared" si="13"/>
        <v>1</v>
      </c>
    </row>
    <row r="96" spans="1:15" ht="46.8" x14ac:dyDescent="0.3">
      <c r="A96" s="13" t="s">
        <v>962</v>
      </c>
      <c r="B96" s="13" t="s">
        <v>963</v>
      </c>
      <c r="C96" s="13" t="s">
        <v>335</v>
      </c>
      <c r="D96" s="13" t="s">
        <v>996</v>
      </c>
      <c r="E96" s="13" t="s">
        <v>15</v>
      </c>
      <c r="F96" s="13" t="s">
        <v>33</v>
      </c>
      <c r="G96" s="13" t="s">
        <v>54</v>
      </c>
      <c r="I96" s="18" t="str">
        <f t="shared" si="7"/>
        <v/>
      </c>
      <c r="J96" s="18" t="str">
        <f t="shared" si="8"/>
        <v/>
      </c>
      <c r="K96" s="18">
        <f t="shared" si="9"/>
        <v>1</v>
      </c>
      <c r="L96" s="18" t="str">
        <f t="shared" si="10"/>
        <v/>
      </c>
      <c r="M96" s="18" t="str">
        <f t="shared" si="11"/>
        <v/>
      </c>
      <c r="N96" s="18" t="str">
        <f t="shared" si="12"/>
        <v/>
      </c>
      <c r="O96" s="22">
        <f t="shared" si="13"/>
        <v>1</v>
      </c>
    </row>
    <row r="97" spans="1:15" ht="62.4" x14ac:dyDescent="0.3">
      <c r="A97" s="13" t="s">
        <v>964</v>
      </c>
      <c r="B97" s="13" t="s">
        <v>965</v>
      </c>
      <c r="C97" s="13" t="s">
        <v>335</v>
      </c>
      <c r="D97" s="13" t="s">
        <v>995</v>
      </c>
      <c r="E97" s="16" t="s">
        <v>15</v>
      </c>
      <c r="F97" s="13" t="s">
        <v>33</v>
      </c>
      <c r="G97" s="13" t="s">
        <v>54</v>
      </c>
      <c r="I97" s="18" t="str">
        <f t="shared" si="7"/>
        <v/>
      </c>
      <c r="J97" s="18" t="str">
        <f t="shared" si="8"/>
        <v/>
      </c>
      <c r="K97" s="18">
        <f t="shared" si="9"/>
        <v>1</v>
      </c>
      <c r="L97" s="18" t="str">
        <f t="shared" si="10"/>
        <v/>
      </c>
      <c r="M97" s="18" t="str">
        <f t="shared" si="11"/>
        <v/>
      </c>
      <c r="N97" s="18" t="str">
        <f t="shared" si="12"/>
        <v/>
      </c>
      <c r="O97" s="22">
        <f t="shared" si="13"/>
        <v>1</v>
      </c>
    </row>
    <row r="98" spans="1:15" ht="46.8" x14ac:dyDescent="0.3">
      <c r="A98" s="13" t="s">
        <v>911</v>
      </c>
      <c r="B98" s="13" t="s">
        <v>912</v>
      </c>
      <c r="C98" s="13" t="s">
        <v>61</v>
      </c>
      <c r="D98" s="13" t="s">
        <v>913</v>
      </c>
      <c r="E98" s="13" t="s">
        <v>15</v>
      </c>
      <c r="F98" s="13" t="s">
        <v>33</v>
      </c>
      <c r="G98" s="13" t="s">
        <v>54</v>
      </c>
      <c r="I98" s="18" t="str">
        <f t="shared" si="7"/>
        <v/>
      </c>
      <c r="J98" s="18" t="str">
        <f t="shared" si="8"/>
        <v/>
      </c>
      <c r="K98" s="18">
        <f t="shared" si="9"/>
        <v>1</v>
      </c>
      <c r="L98" s="18" t="str">
        <f t="shared" si="10"/>
        <v/>
      </c>
      <c r="M98" s="18" t="str">
        <f t="shared" si="11"/>
        <v/>
      </c>
      <c r="N98" s="18" t="str">
        <f t="shared" si="12"/>
        <v/>
      </c>
      <c r="O98" s="22">
        <f t="shared" si="13"/>
        <v>1</v>
      </c>
    </row>
    <row r="99" spans="1:15" ht="62.4" x14ac:dyDescent="0.3">
      <c r="A99" s="13" t="s">
        <v>480</v>
      </c>
      <c r="B99" s="13" t="s">
        <v>481</v>
      </c>
      <c r="C99" s="13" t="s">
        <v>132</v>
      </c>
      <c r="D99" s="13" t="s">
        <v>489</v>
      </c>
      <c r="E99" s="13" t="s">
        <v>15</v>
      </c>
      <c r="F99" s="13" t="s">
        <v>33</v>
      </c>
      <c r="G99" s="2" t="s">
        <v>54</v>
      </c>
      <c r="I99" s="18" t="str">
        <f t="shared" si="7"/>
        <v/>
      </c>
      <c r="J99" s="18" t="str">
        <f t="shared" si="8"/>
        <v/>
      </c>
      <c r="K99" s="18">
        <f t="shared" si="9"/>
        <v>1</v>
      </c>
      <c r="L99" s="18" t="str">
        <f t="shared" si="10"/>
        <v/>
      </c>
      <c r="M99" s="18" t="str">
        <f t="shared" si="11"/>
        <v/>
      </c>
      <c r="N99" s="18" t="str">
        <f t="shared" si="12"/>
        <v/>
      </c>
      <c r="O99" s="22">
        <f t="shared" si="13"/>
        <v>1</v>
      </c>
    </row>
    <row r="100" spans="1:15" ht="46.8" x14ac:dyDescent="0.3">
      <c r="A100" s="13" t="s">
        <v>484</v>
      </c>
      <c r="B100" s="13" t="s">
        <v>485</v>
      </c>
      <c r="C100" s="13" t="s">
        <v>132</v>
      </c>
      <c r="D100" s="13" t="s">
        <v>486</v>
      </c>
      <c r="E100" s="13" t="s">
        <v>15</v>
      </c>
      <c r="F100" s="13" t="s">
        <v>33</v>
      </c>
      <c r="G100" s="2" t="s">
        <v>54</v>
      </c>
      <c r="I100" s="18" t="str">
        <f t="shared" si="7"/>
        <v/>
      </c>
      <c r="J100" s="18" t="str">
        <f t="shared" si="8"/>
        <v/>
      </c>
      <c r="K100" s="18">
        <f t="shared" si="9"/>
        <v>1</v>
      </c>
      <c r="L100" s="18" t="str">
        <f t="shared" si="10"/>
        <v/>
      </c>
      <c r="M100" s="18" t="str">
        <f t="shared" si="11"/>
        <v/>
      </c>
      <c r="N100" s="18" t="str">
        <f t="shared" si="12"/>
        <v/>
      </c>
      <c r="O100" s="22">
        <f t="shared" si="13"/>
        <v>1</v>
      </c>
    </row>
    <row r="101" spans="1:15" ht="62.4" x14ac:dyDescent="0.3">
      <c r="A101" s="13" t="s">
        <v>975</v>
      </c>
      <c r="B101" s="13" t="s">
        <v>976</v>
      </c>
      <c r="C101" s="13" t="s">
        <v>132</v>
      </c>
      <c r="D101" s="13" t="s">
        <v>979</v>
      </c>
      <c r="E101" s="16" t="s">
        <v>5</v>
      </c>
      <c r="F101" s="13" t="s">
        <v>26</v>
      </c>
      <c r="G101" s="13" t="s">
        <v>124</v>
      </c>
      <c r="I101" s="18" t="str">
        <f t="shared" si="7"/>
        <v/>
      </c>
      <c r="J101" s="18">
        <f t="shared" si="8"/>
        <v>1</v>
      </c>
      <c r="K101" s="18" t="str">
        <f t="shared" si="9"/>
        <v/>
      </c>
      <c r="L101" s="18" t="str">
        <f t="shared" si="10"/>
        <v/>
      </c>
      <c r="M101" s="18" t="str">
        <f t="shared" si="11"/>
        <v/>
      </c>
      <c r="N101" s="18" t="str">
        <f t="shared" si="12"/>
        <v/>
      </c>
      <c r="O101" s="22">
        <f t="shared" si="13"/>
        <v>1</v>
      </c>
    </row>
    <row r="102" spans="1:15" ht="62.4" x14ac:dyDescent="0.3">
      <c r="A102" s="13" t="s">
        <v>982</v>
      </c>
      <c r="B102" s="13" t="s">
        <v>983</v>
      </c>
      <c r="C102" s="13" t="s">
        <v>132</v>
      </c>
      <c r="D102" s="13" t="s">
        <v>979</v>
      </c>
      <c r="E102" s="13" t="s">
        <v>5</v>
      </c>
      <c r="F102" s="13" t="s">
        <v>33</v>
      </c>
      <c r="G102" s="13" t="s">
        <v>124</v>
      </c>
      <c r="I102" s="18">
        <f t="shared" si="7"/>
        <v>1</v>
      </c>
      <c r="J102" s="18" t="str">
        <f t="shared" si="8"/>
        <v/>
      </c>
      <c r="K102" s="18" t="str">
        <f t="shared" si="9"/>
        <v/>
      </c>
      <c r="L102" s="18" t="str">
        <f t="shared" si="10"/>
        <v/>
      </c>
      <c r="M102" s="18" t="str">
        <f t="shared" si="11"/>
        <v/>
      </c>
      <c r="N102" s="18" t="str">
        <f t="shared" si="12"/>
        <v/>
      </c>
      <c r="O102" s="22">
        <f t="shared" si="13"/>
        <v>1</v>
      </c>
    </row>
    <row r="103" spans="1:15" ht="62.4" x14ac:dyDescent="0.3">
      <c r="A103" s="13" t="s">
        <v>989</v>
      </c>
      <c r="B103" s="13" t="s">
        <v>990</v>
      </c>
      <c r="C103" s="13" t="s">
        <v>132</v>
      </c>
      <c r="D103" s="13" t="s">
        <v>979</v>
      </c>
      <c r="E103" s="16" t="s">
        <v>5</v>
      </c>
      <c r="F103" s="13" t="s">
        <v>33</v>
      </c>
      <c r="G103" s="13" t="s">
        <v>124</v>
      </c>
      <c r="I103" s="18">
        <f t="shared" si="7"/>
        <v>1</v>
      </c>
      <c r="J103" s="18" t="str">
        <f t="shared" si="8"/>
        <v/>
      </c>
      <c r="K103" s="18" t="str">
        <f t="shared" si="9"/>
        <v/>
      </c>
      <c r="L103" s="18" t="str">
        <f t="shared" si="10"/>
        <v/>
      </c>
      <c r="M103" s="18" t="str">
        <f t="shared" si="11"/>
        <v/>
      </c>
      <c r="N103" s="18" t="str">
        <f t="shared" si="12"/>
        <v/>
      </c>
      <c r="O103" s="22">
        <f t="shared" si="13"/>
        <v>1</v>
      </c>
    </row>
    <row r="104" spans="1:15" ht="67.2" customHeight="1" x14ac:dyDescent="0.3">
      <c r="A104" s="13" t="s">
        <v>991</v>
      </c>
      <c r="B104" s="13" t="s">
        <v>992</v>
      </c>
      <c r="C104" s="13" t="s">
        <v>132</v>
      </c>
      <c r="D104" s="13" t="s">
        <v>986</v>
      </c>
      <c r="E104" s="13" t="s">
        <v>5</v>
      </c>
      <c r="F104" s="13" t="s">
        <v>33</v>
      </c>
      <c r="G104" s="13" t="s">
        <v>124</v>
      </c>
      <c r="I104" s="18">
        <f t="shared" si="7"/>
        <v>1</v>
      </c>
      <c r="J104" s="18" t="str">
        <f t="shared" si="8"/>
        <v/>
      </c>
      <c r="K104" s="18" t="str">
        <f t="shared" si="9"/>
        <v/>
      </c>
      <c r="L104" s="18" t="str">
        <f t="shared" si="10"/>
        <v/>
      </c>
      <c r="M104" s="18" t="str">
        <f t="shared" si="11"/>
        <v/>
      </c>
      <c r="N104" s="18" t="str">
        <f t="shared" si="12"/>
        <v/>
      </c>
      <c r="O104" s="22">
        <f t="shared" si="13"/>
        <v>1</v>
      </c>
    </row>
    <row r="105" spans="1:15" ht="62.4" x14ac:dyDescent="0.3">
      <c r="A105" s="13" t="s">
        <v>399</v>
      </c>
      <c r="B105" s="13" t="s">
        <v>400</v>
      </c>
      <c r="C105" s="13" t="s">
        <v>73</v>
      </c>
      <c r="D105" s="13" t="s">
        <v>401</v>
      </c>
      <c r="E105" s="13" t="s">
        <v>15</v>
      </c>
      <c r="F105" s="13" t="s">
        <v>26</v>
      </c>
      <c r="G105" s="13" t="s">
        <v>124</v>
      </c>
      <c r="I105" s="18" t="str">
        <f t="shared" si="7"/>
        <v/>
      </c>
      <c r="J105" s="18" t="str">
        <f t="shared" si="8"/>
        <v/>
      </c>
      <c r="K105" s="18" t="str">
        <f t="shared" si="9"/>
        <v/>
      </c>
      <c r="L105" s="18">
        <f t="shared" si="10"/>
        <v>1</v>
      </c>
      <c r="M105" s="18" t="str">
        <f t="shared" si="11"/>
        <v/>
      </c>
      <c r="N105" s="18" t="str">
        <f t="shared" si="12"/>
        <v/>
      </c>
      <c r="O105" s="22">
        <f t="shared" si="13"/>
        <v>1</v>
      </c>
    </row>
    <row r="106" spans="1:15" ht="62.4" x14ac:dyDescent="0.3">
      <c r="A106" s="13" t="s">
        <v>980</v>
      </c>
      <c r="B106" s="13" t="s">
        <v>981</v>
      </c>
      <c r="C106" s="13" t="s">
        <v>132</v>
      </c>
      <c r="D106" s="13" t="s">
        <v>979</v>
      </c>
      <c r="E106" s="13" t="s">
        <v>15</v>
      </c>
      <c r="F106" s="13" t="s">
        <v>26</v>
      </c>
      <c r="G106" s="13" t="s">
        <v>124</v>
      </c>
      <c r="I106" s="18" t="str">
        <f t="shared" si="7"/>
        <v/>
      </c>
      <c r="J106" s="18" t="str">
        <f t="shared" si="8"/>
        <v/>
      </c>
      <c r="K106" s="18" t="str">
        <f t="shared" si="9"/>
        <v/>
      </c>
      <c r="L106" s="18">
        <f t="shared" si="10"/>
        <v>1</v>
      </c>
      <c r="M106" s="18" t="str">
        <f t="shared" si="11"/>
        <v/>
      </c>
      <c r="N106" s="18" t="str">
        <f t="shared" si="12"/>
        <v/>
      </c>
      <c r="O106" s="22">
        <f t="shared" si="13"/>
        <v>1</v>
      </c>
    </row>
    <row r="107" spans="1:15" ht="62.4" x14ac:dyDescent="0.3">
      <c r="A107" s="13" t="s">
        <v>431</v>
      </c>
      <c r="B107" s="13" t="s">
        <v>433</v>
      </c>
      <c r="C107" s="13" t="s">
        <v>177</v>
      </c>
      <c r="D107" s="13" t="s">
        <v>432</v>
      </c>
      <c r="E107" s="13" t="s">
        <v>15</v>
      </c>
      <c r="F107" s="13" t="s">
        <v>26</v>
      </c>
      <c r="G107" s="13" t="s">
        <v>124</v>
      </c>
      <c r="I107" s="18" t="str">
        <f t="shared" si="7"/>
        <v/>
      </c>
      <c r="J107" s="18" t="str">
        <f t="shared" si="8"/>
        <v/>
      </c>
      <c r="K107" s="18" t="str">
        <f t="shared" si="9"/>
        <v/>
      </c>
      <c r="L107" s="18">
        <f t="shared" si="10"/>
        <v>1</v>
      </c>
      <c r="M107" s="18" t="str">
        <f t="shared" si="11"/>
        <v/>
      </c>
      <c r="N107" s="18" t="str">
        <f t="shared" si="12"/>
        <v/>
      </c>
      <c r="O107" s="22">
        <f t="shared" si="13"/>
        <v>1</v>
      </c>
    </row>
    <row r="108" spans="1:15" ht="62.4" x14ac:dyDescent="0.3">
      <c r="A108" s="13" t="s">
        <v>533</v>
      </c>
      <c r="B108" s="13" t="s">
        <v>532</v>
      </c>
      <c r="C108" s="13" t="s">
        <v>132</v>
      </c>
      <c r="D108" s="13" t="s">
        <v>534</v>
      </c>
      <c r="E108" s="13" t="s">
        <v>15</v>
      </c>
      <c r="F108" s="13" t="s">
        <v>26</v>
      </c>
      <c r="G108" s="13" t="s">
        <v>124</v>
      </c>
      <c r="I108" s="18" t="str">
        <f t="shared" si="7"/>
        <v/>
      </c>
      <c r="J108" s="18" t="str">
        <f t="shared" si="8"/>
        <v/>
      </c>
      <c r="K108" s="18" t="str">
        <f t="shared" si="9"/>
        <v/>
      </c>
      <c r="L108" s="18">
        <f t="shared" si="10"/>
        <v>1</v>
      </c>
      <c r="M108" s="18" t="str">
        <f t="shared" si="11"/>
        <v/>
      </c>
      <c r="N108" s="18" t="str">
        <f t="shared" si="12"/>
        <v/>
      </c>
      <c r="O108" s="22">
        <f t="shared" si="13"/>
        <v>1</v>
      </c>
    </row>
    <row r="109" spans="1:15" ht="93.6" x14ac:dyDescent="0.3">
      <c r="A109" s="13" t="s">
        <v>553</v>
      </c>
      <c r="B109" s="13" t="s">
        <v>554</v>
      </c>
      <c r="C109" s="13" t="s">
        <v>561</v>
      </c>
      <c r="D109" s="13" t="s">
        <v>564</v>
      </c>
      <c r="E109" s="16" t="s">
        <v>15</v>
      </c>
      <c r="F109" s="13" t="s">
        <v>33</v>
      </c>
      <c r="G109" s="13" t="s">
        <v>124</v>
      </c>
      <c r="I109" s="18" t="str">
        <f t="shared" si="7"/>
        <v/>
      </c>
      <c r="J109" s="18" t="str">
        <f t="shared" si="8"/>
        <v/>
      </c>
      <c r="K109" s="18">
        <f t="shared" si="9"/>
        <v>1</v>
      </c>
      <c r="L109" s="18" t="str">
        <f t="shared" si="10"/>
        <v/>
      </c>
      <c r="M109" s="18" t="str">
        <f t="shared" si="11"/>
        <v/>
      </c>
      <c r="N109" s="18" t="str">
        <f t="shared" si="12"/>
        <v/>
      </c>
      <c r="O109" s="22">
        <f t="shared" si="13"/>
        <v>1</v>
      </c>
    </row>
    <row r="110" spans="1:15" ht="46.8" x14ac:dyDescent="0.3">
      <c r="A110" s="13" t="s">
        <v>610</v>
      </c>
      <c r="B110" s="13" t="s">
        <v>611</v>
      </c>
      <c r="C110" s="13" t="s">
        <v>561</v>
      </c>
      <c r="D110" s="13" t="s">
        <v>612</v>
      </c>
      <c r="E110" s="13" t="s">
        <v>15</v>
      </c>
      <c r="F110" s="13" t="s">
        <v>33</v>
      </c>
      <c r="G110" s="13" t="s">
        <v>124</v>
      </c>
      <c r="I110" s="18" t="str">
        <f t="shared" si="7"/>
        <v/>
      </c>
      <c r="J110" s="18" t="str">
        <f t="shared" si="8"/>
        <v/>
      </c>
      <c r="K110" s="18">
        <f t="shared" si="9"/>
        <v>1</v>
      </c>
      <c r="L110" s="18" t="str">
        <f t="shared" si="10"/>
        <v/>
      </c>
      <c r="M110" s="18" t="str">
        <f t="shared" si="11"/>
        <v/>
      </c>
      <c r="N110" s="18" t="str">
        <f t="shared" si="12"/>
        <v/>
      </c>
      <c r="O110" s="22">
        <f t="shared" si="13"/>
        <v>1</v>
      </c>
    </row>
    <row r="111" spans="1:15" ht="46.8" x14ac:dyDescent="0.3">
      <c r="A111" s="13" t="s">
        <v>618</v>
      </c>
      <c r="B111" s="13" t="s">
        <v>619</v>
      </c>
      <c r="C111" s="13" t="s">
        <v>24</v>
      </c>
      <c r="D111" s="13" t="s">
        <v>471</v>
      </c>
      <c r="E111" s="16" t="s">
        <v>29</v>
      </c>
      <c r="F111" s="13" t="s">
        <v>26</v>
      </c>
      <c r="G111" s="13" t="s">
        <v>124</v>
      </c>
      <c r="I111" s="18" t="str">
        <f t="shared" si="7"/>
        <v/>
      </c>
      <c r="J111" s="18" t="str">
        <f t="shared" si="8"/>
        <v/>
      </c>
      <c r="K111" s="18" t="str">
        <f t="shared" si="9"/>
        <v/>
      </c>
      <c r="L111" s="18" t="str">
        <f t="shared" si="10"/>
        <v/>
      </c>
      <c r="M111" s="18" t="str">
        <f t="shared" si="11"/>
        <v/>
      </c>
      <c r="N111" s="18">
        <f t="shared" si="12"/>
        <v>1</v>
      </c>
      <c r="O111" s="22">
        <f t="shared" si="13"/>
        <v>1</v>
      </c>
    </row>
    <row r="112" spans="1:15" ht="46.8" x14ac:dyDescent="0.3">
      <c r="A112" s="13" t="s">
        <v>429</v>
      </c>
      <c r="B112" s="13" t="s">
        <v>430</v>
      </c>
      <c r="C112" s="13" t="s">
        <v>177</v>
      </c>
      <c r="D112" s="13" t="s">
        <v>436</v>
      </c>
      <c r="E112" s="16" t="s">
        <v>29</v>
      </c>
      <c r="F112" s="13" t="s">
        <v>33</v>
      </c>
      <c r="G112" s="13" t="s">
        <v>124</v>
      </c>
      <c r="I112" s="18" t="str">
        <f t="shared" si="7"/>
        <v/>
      </c>
      <c r="J112" s="18" t="str">
        <f t="shared" si="8"/>
        <v/>
      </c>
      <c r="K112" s="18" t="str">
        <f t="shared" si="9"/>
        <v/>
      </c>
      <c r="L112" s="18" t="str">
        <f t="shared" si="10"/>
        <v/>
      </c>
      <c r="M112" s="18">
        <f t="shared" si="11"/>
        <v>1</v>
      </c>
      <c r="N112" s="18" t="str">
        <f t="shared" si="12"/>
        <v/>
      </c>
      <c r="O112" s="22">
        <f t="shared" si="13"/>
        <v>1</v>
      </c>
    </row>
    <row r="113" spans="1:15" ht="46.8" x14ac:dyDescent="0.3">
      <c r="A113" s="13" t="s">
        <v>791</v>
      </c>
      <c r="B113" s="13" t="s">
        <v>792</v>
      </c>
      <c r="C113" s="13" t="s">
        <v>629</v>
      </c>
      <c r="D113" s="13" t="s">
        <v>793</v>
      </c>
      <c r="E113" s="16" t="s">
        <v>5</v>
      </c>
      <c r="F113" s="13" t="s">
        <v>26</v>
      </c>
      <c r="G113" s="13" t="s">
        <v>60</v>
      </c>
      <c r="I113" s="18" t="str">
        <f t="shared" si="7"/>
        <v/>
      </c>
      <c r="J113" s="18">
        <f t="shared" si="8"/>
        <v>1</v>
      </c>
      <c r="K113" s="18" t="str">
        <f t="shared" si="9"/>
        <v/>
      </c>
      <c r="L113" s="18" t="str">
        <f t="shared" si="10"/>
        <v/>
      </c>
      <c r="M113" s="18" t="str">
        <f t="shared" si="11"/>
        <v/>
      </c>
      <c r="N113" s="18" t="str">
        <f t="shared" si="12"/>
        <v/>
      </c>
      <c r="O113" s="22">
        <f t="shared" si="13"/>
        <v>1</v>
      </c>
    </row>
    <row r="114" spans="1:15" ht="31.2" x14ac:dyDescent="0.3">
      <c r="A114" s="13" t="s">
        <v>651</v>
      </c>
      <c r="B114" s="13" t="s">
        <v>652</v>
      </c>
      <c r="C114" s="13" t="s">
        <v>633</v>
      </c>
      <c r="D114" s="13" t="s">
        <v>672</v>
      </c>
      <c r="E114" s="13" t="s">
        <v>5</v>
      </c>
      <c r="F114" s="13" t="s">
        <v>33</v>
      </c>
      <c r="G114" s="13" t="s">
        <v>60</v>
      </c>
      <c r="I114" s="18">
        <f t="shared" si="7"/>
        <v>1</v>
      </c>
      <c r="J114" s="18" t="str">
        <f t="shared" si="8"/>
        <v/>
      </c>
      <c r="K114" s="18" t="str">
        <f t="shared" si="9"/>
        <v/>
      </c>
      <c r="L114" s="18" t="str">
        <f t="shared" si="10"/>
        <v/>
      </c>
      <c r="M114" s="18" t="str">
        <f t="shared" si="11"/>
        <v/>
      </c>
      <c r="N114" s="18" t="str">
        <f t="shared" si="12"/>
        <v/>
      </c>
      <c r="O114" s="22">
        <f t="shared" si="13"/>
        <v>1</v>
      </c>
    </row>
    <row r="115" spans="1:15" ht="46.8" x14ac:dyDescent="0.3">
      <c r="A115" s="13" t="s">
        <v>541</v>
      </c>
      <c r="B115" s="13" t="s">
        <v>542</v>
      </c>
      <c r="C115" s="13" t="s">
        <v>61</v>
      </c>
      <c r="D115" s="13" t="s">
        <v>59</v>
      </c>
      <c r="E115" s="13" t="s">
        <v>5</v>
      </c>
      <c r="F115" s="13" t="s">
        <v>33</v>
      </c>
      <c r="G115" s="13" t="s">
        <v>60</v>
      </c>
      <c r="I115" s="18">
        <f t="shared" si="7"/>
        <v>1</v>
      </c>
      <c r="J115" s="18" t="str">
        <f t="shared" si="8"/>
        <v/>
      </c>
      <c r="K115" s="18" t="str">
        <f t="shared" si="9"/>
        <v/>
      </c>
      <c r="L115" s="18" t="str">
        <f t="shared" si="10"/>
        <v/>
      </c>
      <c r="M115" s="18" t="str">
        <f t="shared" si="11"/>
        <v/>
      </c>
      <c r="N115" s="18" t="str">
        <f t="shared" si="12"/>
        <v/>
      </c>
      <c r="O115" s="22">
        <f t="shared" si="13"/>
        <v>1</v>
      </c>
    </row>
    <row r="116" spans="1:15" ht="62.4" x14ac:dyDescent="0.3">
      <c r="A116" s="13" t="s">
        <v>604</v>
      </c>
      <c r="B116" s="13" t="s">
        <v>605</v>
      </c>
      <c r="C116" s="13" t="s">
        <v>598</v>
      </c>
      <c r="D116" s="13" t="s">
        <v>606</v>
      </c>
      <c r="E116" s="13" t="s">
        <v>5</v>
      </c>
      <c r="F116" s="13" t="s">
        <v>33</v>
      </c>
      <c r="G116" s="13" t="s">
        <v>60</v>
      </c>
      <c r="I116" s="18">
        <f t="shared" si="7"/>
        <v>1</v>
      </c>
      <c r="J116" s="18" t="str">
        <f t="shared" si="8"/>
        <v/>
      </c>
      <c r="K116" s="18" t="str">
        <f t="shared" si="9"/>
        <v/>
      </c>
      <c r="L116" s="18" t="str">
        <f t="shared" si="10"/>
        <v/>
      </c>
      <c r="M116" s="18" t="str">
        <f t="shared" si="11"/>
        <v/>
      </c>
      <c r="N116" s="18" t="str">
        <f t="shared" si="12"/>
        <v/>
      </c>
      <c r="O116" s="22">
        <f t="shared" si="13"/>
        <v>1</v>
      </c>
    </row>
    <row r="117" spans="1:15" ht="46.8" x14ac:dyDescent="0.3">
      <c r="A117" s="2" t="s">
        <v>57</v>
      </c>
      <c r="B117" s="2" t="s">
        <v>58</v>
      </c>
      <c r="C117" s="2" t="s">
        <v>61</v>
      </c>
      <c r="D117" s="2" t="s">
        <v>59</v>
      </c>
      <c r="E117" s="2" t="s">
        <v>5</v>
      </c>
      <c r="F117" s="2" t="s">
        <v>33</v>
      </c>
      <c r="G117" s="2" t="s">
        <v>60</v>
      </c>
      <c r="I117" s="18">
        <f t="shared" si="7"/>
        <v>1</v>
      </c>
      <c r="J117" s="18" t="str">
        <f t="shared" si="8"/>
        <v/>
      </c>
      <c r="K117" s="18" t="str">
        <f t="shared" si="9"/>
        <v/>
      </c>
      <c r="L117" s="18" t="str">
        <f t="shared" si="10"/>
        <v/>
      </c>
      <c r="M117" s="18" t="str">
        <f t="shared" si="11"/>
        <v/>
      </c>
      <c r="N117" s="18" t="str">
        <f t="shared" si="12"/>
        <v/>
      </c>
      <c r="O117" s="22">
        <f t="shared" si="13"/>
        <v>1</v>
      </c>
    </row>
    <row r="118" spans="1:15" ht="46.8" x14ac:dyDescent="0.3">
      <c r="A118" s="13" t="s">
        <v>607</v>
      </c>
      <c r="B118" s="13" t="s">
        <v>608</v>
      </c>
      <c r="C118" s="13" t="s">
        <v>598</v>
      </c>
      <c r="D118" s="13" t="s">
        <v>609</v>
      </c>
      <c r="E118" s="13" t="s">
        <v>5</v>
      </c>
      <c r="F118" s="13" t="s">
        <v>33</v>
      </c>
      <c r="G118" s="13" t="s">
        <v>60</v>
      </c>
      <c r="I118" s="18">
        <f t="shared" si="7"/>
        <v>1</v>
      </c>
      <c r="J118" s="18" t="str">
        <f t="shared" si="8"/>
        <v/>
      </c>
      <c r="K118" s="18" t="str">
        <f t="shared" si="9"/>
        <v/>
      </c>
      <c r="L118" s="18" t="str">
        <f t="shared" si="10"/>
        <v/>
      </c>
      <c r="M118" s="18" t="str">
        <f t="shared" si="11"/>
        <v/>
      </c>
      <c r="N118" s="18" t="str">
        <f t="shared" si="12"/>
        <v/>
      </c>
      <c r="O118" s="22">
        <f t="shared" si="13"/>
        <v>1</v>
      </c>
    </row>
    <row r="119" spans="1:15" ht="46.8" x14ac:dyDescent="0.3">
      <c r="A119" s="13" t="s">
        <v>788</v>
      </c>
      <c r="B119" s="13" t="s">
        <v>789</v>
      </c>
      <c r="C119" s="13" t="s">
        <v>629</v>
      </c>
      <c r="D119" s="13" t="s">
        <v>790</v>
      </c>
      <c r="E119" s="13" t="s">
        <v>5</v>
      </c>
      <c r="F119" s="13" t="s">
        <v>33</v>
      </c>
      <c r="G119" s="13" t="s">
        <v>60</v>
      </c>
      <c r="I119" s="18">
        <f t="shared" si="7"/>
        <v>1</v>
      </c>
      <c r="J119" s="18" t="str">
        <f t="shared" si="8"/>
        <v/>
      </c>
      <c r="K119" s="18" t="str">
        <f t="shared" si="9"/>
        <v/>
      </c>
      <c r="L119" s="18" t="str">
        <f t="shared" si="10"/>
        <v/>
      </c>
      <c r="M119" s="18" t="str">
        <f t="shared" si="11"/>
        <v/>
      </c>
      <c r="N119" s="18" t="str">
        <f t="shared" si="12"/>
        <v/>
      </c>
      <c r="O119" s="22">
        <f t="shared" si="13"/>
        <v>1</v>
      </c>
    </row>
    <row r="120" spans="1:15" ht="46.8" x14ac:dyDescent="0.3">
      <c r="A120" s="13" t="s">
        <v>738</v>
      </c>
      <c r="B120" s="13" t="s">
        <v>739</v>
      </c>
      <c r="C120" s="13" t="s">
        <v>733</v>
      </c>
      <c r="D120" s="13" t="s">
        <v>740</v>
      </c>
      <c r="E120" s="13" t="s">
        <v>15</v>
      </c>
      <c r="F120" s="13" t="s">
        <v>26</v>
      </c>
      <c r="G120" s="13" t="s">
        <v>60</v>
      </c>
      <c r="I120" s="18" t="str">
        <f t="shared" si="7"/>
        <v/>
      </c>
      <c r="J120" s="18" t="str">
        <f t="shared" si="8"/>
        <v/>
      </c>
      <c r="K120" s="18" t="str">
        <f t="shared" si="9"/>
        <v/>
      </c>
      <c r="L120" s="18">
        <f t="shared" si="10"/>
        <v>1</v>
      </c>
      <c r="M120" s="18" t="str">
        <f t="shared" si="11"/>
        <v/>
      </c>
      <c r="N120" s="18" t="str">
        <f t="shared" si="12"/>
        <v/>
      </c>
      <c r="O120" s="22">
        <f t="shared" si="13"/>
        <v>1</v>
      </c>
    </row>
    <row r="121" spans="1:15" ht="62.4" x14ac:dyDescent="0.3">
      <c r="A121" s="13" t="s">
        <v>828</v>
      </c>
      <c r="B121" s="13" t="s">
        <v>829</v>
      </c>
      <c r="C121" s="13" t="s">
        <v>598</v>
      </c>
      <c r="D121" s="13" t="s">
        <v>830</v>
      </c>
      <c r="E121" s="13" t="s">
        <v>15</v>
      </c>
      <c r="F121" s="13" t="s">
        <v>26</v>
      </c>
      <c r="G121" s="13" t="s">
        <v>60</v>
      </c>
      <c r="I121" s="18" t="str">
        <f t="shared" si="7"/>
        <v/>
      </c>
      <c r="J121" s="18" t="str">
        <f t="shared" si="8"/>
        <v/>
      </c>
      <c r="K121" s="18" t="str">
        <f t="shared" si="9"/>
        <v/>
      </c>
      <c r="L121" s="18">
        <f t="shared" si="10"/>
        <v>1</v>
      </c>
      <c r="M121" s="18" t="str">
        <f t="shared" si="11"/>
        <v/>
      </c>
      <c r="N121" s="18" t="str">
        <f t="shared" si="12"/>
        <v/>
      </c>
      <c r="O121" s="22">
        <f t="shared" si="13"/>
        <v>1</v>
      </c>
    </row>
    <row r="122" spans="1:15" ht="46.8" x14ac:dyDescent="0.3">
      <c r="A122" s="13" t="s">
        <v>695</v>
      </c>
      <c r="B122" s="13" t="s">
        <v>696</v>
      </c>
      <c r="C122" s="13" t="s">
        <v>633</v>
      </c>
      <c r="D122" s="13" t="s">
        <v>699</v>
      </c>
      <c r="E122" s="13" t="s">
        <v>15</v>
      </c>
      <c r="F122" s="13" t="s">
        <v>26</v>
      </c>
      <c r="G122" s="13" t="s">
        <v>60</v>
      </c>
      <c r="I122" s="18" t="str">
        <f t="shared" si="7"/>
        <v/>
      </c>
      <c r="J122" s="18" t="str">
        <f t="shared" si="8"/>
        <v/>
      </c>
      <c r="K122" s="18" t="str">
        <f t="shared" si="9"/>
        <v/>
      </c>
      <c r="L122" s="18">
        <f t="shared" si="10"/>
        <v>1</v>
      </c>
      <c r="M122" s="18" t="str">
        <f t="shared" si="11"/>
        <v/>
      </c>
      <c r="N122" s="18" t="str">
        <f t="shared" si="12"/>
        <v/>
      </c>
      <c r="O122" s="22">
        <f t="shared" si="13"/>
        <v>1</v>
      </c>
    </row>
    <row r="123" spans="1:15" ht="46.8" x14ac:dyDescent="0.3">
      <c r="A123" s="13" t="s">
        <v>692</v>
      </c>
      <c r="B123" s="13" t="s">
        <v>693</v>
      </c>
      <c r="C123" s="13" t="s">
        <v>633</v>
      </c>
      <c r="D123" s="13" t="s">
        <v>694</v>
      </c>
      <c r="E123" s="13" t="s">
        <v>15</v>
      </c>
      <c r="F123" s="13" t="s">
        <v>26</v>
      </c>
      <c r="G123" s="13" t="s">
        <v>60</v>
      </c>
      <c r="H123" s="17"/>
      <c r="I123" s="18" t="str">
        <f t="shared" si="7"/>
        <v/>
      </c>
      <c r="J123" s="18" t="str">
        <f t="shared" si="8"/>
        <v/>
      </c>
      <c r="K123" s="18" t="str">
        <f t="shared" si="9"/>
        <v/>
      </c>
      <c r="L123" s="18">
        <f t="shared" si="10"/>
        <v>1</v>
      </c>
      <c r="M123" s="18" t="str">
        <f t="shared" si="11"/>
        <v/>
      </c>
      <c r="N123" s="18" t="str">
        <f t="shared" si="12"/>
        <v/>
      </c>
      <c r="O123" s="22">
        <f t="shared" si="13"/>
        <v>1</v>
      </c>
    </row>
    <row r="124" spans="1:15" ht="46.8" x14ac:dyDescent="0.3">
      <c r="A124" s="13" t="s">
        <v>943</v>
      </c>
      <c r="B124" s="13" t="s">
        <v>944</v>
      </c>
      <c r="C124" s="13" t="s">
        <v>61</v>
      </c>
      <c r="D124" s="13" t="s">
        <v>945</v>
      </c>
      <c r="E124" s="13" t="s">
        <v>15</v>
      </c>
      <c r="F124" s="13" t="s">
        <v>26</v>
      </c>
      <c r="G124" s="13" t="s">
        <v>60</v>
      </c>
      <c r="I124" s="18" t="str">
        <f t="shared" si="7"/>
        <v/>
      </c>
      <c r="J124" s="18" t="str">
        <f t="shared" si="8"/>
        <v/>
      </c>
      <c r="K124" s="18" t="str">
        <f t="shared" si="9"/>
        <v/>
      </c>
      <c r="L124" s="18">
        <f t="shared" si="10"/>
        <v>1</v>
      </c>
      <c r="M124" s="18" t="str">
        <f t="shared" si="11"/>
        <v/>
      </c>
      <c r="N124" s="18" t="str">
        <f t="shared" si="12"/>
        <v/>
      </c>
      <c r="O124" s="22">
        <f t="shared" si="13"/>
        <v>1</v>
      </c>
    </row>
    <row r="125" spans="1:15" ht="46.8" x14ac:dyDescent="0.3">
      <c r="A125" s="13" t="s">
        <v>596</v>
      </c>
      <c r="B125" s="13" t="s">
        <v>597</v>
      </c>
      <c r="C125" s="13" t="s">
        <v>598</v>
      </c>
      <c r="D125" s="13" t="s">
        <v>599</v>
      </c>
      <c r="E125" s="13" t="s">
        <v>29</v>
      </c>
      <c r="F125" s="13" t="s">
        <v>33</v>
      </c>
      <c r="G125" s="13" t="s">
        <v>60</v>
      </c>
      <c r="I125" s="18" t="str">
        <f t="shared" si="7"/>
        <v/>
      </c>
      <c r="J125" s="18" t="str">
        <f t="shared" si="8"/>
        <v/>
      </c>
      <c r="K125" s="18" t="str">
        <f t="shared" si="9"/>
        <v/>
      </c>
      <c r="L125" s="18" t="str">
        <f t="shared" si="10"/>
        <v/>
      </c>
      <c r="M125" s="18">
        <f t="shared" si="11"/>
        <v>1</v>
      </c>
      <c r="N125" s="18" t="str">
        <f t="shared" si="12"/>
        <v/>
      </c>
      <c r="O125" s="22">
        <f t="shared" si="13"/>
        <v>1</v>
      </c>
    </row>
    <row r="126" spans="1:15" ht="31.2" x14ac:dyDescent="0.3">
      <c r="A126" s="13" t="s">
        <v>600</v>
      </c>
      <c r="B126" s="13" t="s">
        <v>601</v>
      </c>
      <c r="C126" s="13" t="s">
        <v>598</v>
      </c>
      <c r="D126" s="13" t="s">
        <v>599</v>
      </c>
      <c r="E126" s="13" t="s">
        <v>29</v>
      </c>
      <c r="F126" s="13" t="s">
        <v>33</v>
      </c>
      <c r="G126" s="13" t="s">
        <v>60</v>
      </c>
      <c r="I126" s="18" t="str">
        <f t="shared" si="7"/>
        <v/>
      </c>
      <c r="J126" s="18" t="str">
        <f t="shared" si="8"/>
        <v/>
      </c>
      <c r="K126" s="18" t="str">
        <f t="shared" si="9"/>
        <v/>
      </c>
      <c r="L126" s="18" t="str">
        <f t="shared" si="10"/>
        <v/>
      </c>
      <c r="M126" s="18">
        <f t="shared" si="11"/>
        <v>1</v>
      </c>
      <c r="N126" s="18" t="str">
        <f t="shared" si="12"/>
        <v/>
      </c>
      <c r="O126" s="22">
        <f t="shared" si="13"/>
        <v>1</v>
      </c>
    </row>
    <row r="127" spans="1:15" ht="46.8" x14ac:dyDescent="0.3">
      <c r="A127" s="13" t="s">
        <v>602</v>
      </c>
      <c r="B127" s="13" t="s">
        <v>603</v>
      </c>
      <c r="C127" s="13" t="s">
        <v>598</v>
      </c>
      <c r="D127" s="13" t="s">
        <v>599</v>
      </c>
      <c r="E127" s="13" t="s">
        <v>29</v>
      </c>
      <c r="F127" s="13" t="s">
        <v>33</v>
      </c>
      <c r="G127" s="13" t="s">
        <v>60</v>
      </c>
      <c r="I127" s="18" t="str">
        <f t="shared" si="7"/>
        <v/>
      </c>
      <c r="J127" s="18" t="str">
        <f t="shared" si="8"/>
        <v/>
      </c>
      <c r="K127" s="18" t="str">
        <f t="shared" si="9"/>
        <v/>
      </c>
      <c r="L127" s="18" t="str">
        <f t="shared" si="10"/>
        <v/>
      </c>
      <c r="M127" s="18">
        <f t="shared" si="11"/>
        <v>1</v>
      </c>
      <c r="N127" s="18" t="str">
        <f t="shared" si="12"/>
        <v/>
      </c>
      <c r="O127" s="22">
        <f t="shared" si="13"/>
        <v>1</v>
      </c>
    </row>
    <row r="128" spans="1:15" ht="62.4" x14ac:dyDescent="0.3">
      <c r="A128" s="2" t="s">
        <v>71</v>
      </c>
      <c r="B128" s="2" t="s">
        <v>72</v>
      </c>
      <c r="C128" s="2" t="s">
        <v>73</v>
      </c>
      <c r="D128" s="2" t="s">
        <v>74</v>
      </c>
      <c r="E128" s="2" t="s">
        <v>5</v>
      </c>
      <c r="F128" s="2" t="s">
        <v>26</v>
      </c>
      <c r="G128" s="2" t="s">
        <v>51</v>
      </c>
      <c r="I128" s="18" t="str">
        <f t="shared" si="7"/>
        <v/>
      </c>
      <c r="J128" s="18">
        <f t="shared" si="8"/>
        <v>1</v>
      </c>
      <c r="K128" s="18" t="str">
        <f t="shared" si="9"/>
        <v/>
      </c>
      <c r="L128" s="18" t="str">
        <f t="shared" si="10"/>
        <v/>
      </c>
      <c r="M128" s="18" t="str">
        <f t="shared" si="11"/>
        <v/>
      </c>
      <c r="N128" s="18" t="str">
        <f t="shared" si="12"/>
        <v/>
      </c>
      <c r="O128" s="22">
        <f t="shared" si="13"/>
        <v>1</v>
      </c>
    </row>
    <row r="129" spans="1:15" ht="54" customHeight="1" x14ac:dyDescent="0.3">
      <c r="A129" s="13" t="s">
        <v>530</v>
      </c>
      <c r="B129" s="13" t="s">
        <v>529</v>
      </c>
      <c r="C129" s="13" t="s">
        <v>192</v>
      </c>
      <c r="D129" s="13" t="s">
        <v>531</v>
      </c>
      <c r="E129" s="13" t="s">
        <v>5</v>
      </c>
      <c r="F129" s="13" t="s">
        <v>26</v>
      </c>
      <c r="G129" s="2" t="s">
        <v>51</v>
      </c>
      <c r="I129" s="18" t="str">
        <f t="shared" si="7"/>
        <v/>
      </c>
      <c r="J129" s="18">
        <f t="shared" si="8"/>
        <v>1</v>
      </c>
      <c r="K129" s="18" t="str">
        <f t="shared" si="9"/>
        <v/>
      </c>
      <c r="L129" s="18" t="str">
        <f t="shared" si="10"/>
        <v/>
      </c>
      <c r="M129" s="18" t="str">
        <f t="shared" si="11"/>
        <v/>
      </c>
      <c r="N129" s="18" t="str">
        <f t="shared" si="12"/>
        <v/>
      </c>
      <c r="O129" s="22">
        <f t="shared" si="13"/>
        <v>1</v>
      </c>
    </row>
    <row r="130" spans="1:15" ht="156" x14ac:dyDescent="0.3">
      <c r="A130" s="13" t="s">
        <v>543</v>
      </c>
      <c r="B130" s="13" t="s">
        <v>544</v>
      </c>
      <c r="C130" s="13" t="s">
        <v>24</v>
      </c>
      <c r="D130" s="13" t="s">
        <v>547</v>
      </c>
      <c r="E130" s="13" t="s">
        <v>5</v>
      </c>
      <c r="F130" s="13" t="s">
        <v>26</v>
      </c>
      <c r="G130" s="2" t="s">
        <v>51</v>
      </c>
      <c r="I130" s="18" t="str">
        <f t="shared" ref="I130:I193" si="14">IF(AND($E130="бакалавриат",OR($F130="Проект",$F130="Комплексный проект")),1,"")</f>
        <v/>
      </c>
      <c r="J130" s="18">
        <f t="shared" si="8"/>
        <v>1</v>
      </c>
      <c r="K130" s="18" t="str">
        <f t="shared" si="9"/>
        <v/>
      </c>
      <c r="L130" s="18" t="str">
        <f t="shared" si="10"/>
        <v/>
      </c>
      <c r="M130" s="18" t="str">
        <f t="shared" si="11"/>
        <v/>
      </c>
      <c r="N130" s="18" t="str">
        <f t="shared" si="12"/>
        <v/>
      </c>
      <c r="O130" s="22">
        <f t="shared" si="13"/>
        <v>1</v>
      </c>
    </row>
    <row r="131" spans="1:15" ht="62.4" x14ac:dyDescent="0.3">
      <c r="A131" s="13" t="s">
        <v>216</v>
      </c>
      <c r="B131" s="13" t="s">
        <v>217</v>
      </c>
      <c r="C131" s="13" t="s">
        <v>169</v>
      </c>
      <c r="D131" s="13" t="s">
        <v>222</v>
      </c>
      <c r="E131" s="2" t="s">
        <v>5</v>
      </c>
      <c r="F131" s="13" t="s">
        <v>33</v>
      </c>
      <c r="G131" s="2" t="s">
        <v>51</v>
      </c>
      <c r="I131" s="18">
        <f t="shared" si="14"/>
        <v>1</v>
      </c>
      <c r="J131" s="18" t="str">
        <f t="shared" ref="J131:J194" si="15">IF(AND($E131="бакалавриат",$F131="НИР"),1,"")</f>
        <v/>
      </c>
      <c r="K131" s="18" t="str">
        <f t="shared" ref="K131:K194" si="16">IF(AND($E131="магистратура",$F131="Проект"),1,"")</f>
        <v/>
      </c>
      <c r="L131" s="18" t="str">
        <f t="shared" ref="L131:L194" si="17">IF(AND($E131="магистратура",$F131="НИР"),1,"")</f>
        <v/>
      </c>
      <c r="M131" s="18" t="str">
        <f t="shared" ref="M131:M194" si="18">IF(AND($E131="специалитет",$F131="Проект"),1,"")</f>
        <v/>
      </c>
      <c r="N131" s="18" t="str">
        <f t="shared" ref="N131:N194" si="19">IF(AND($E131="специалитет",$F131="НИР"),1,"")</f>
        <v/>
      </c>
      <c r="O131" s="22">
        <f t="shared" ref="O131:O194" si="20">SUM(I131:N131)</f>
        <v>1</v>
      </c>
    </row>
    <row r="132" spans="1:15" ht="78" x14ac:dyDescent="0.3">
      <c r="A132" s="13" t="s">
        <v>329</v>
      </c>
      <c r="B132" s="13" t="s">
        <v>330</v>
      </c>
      <c r="C132" s="13" t="s">
        <v>192</v>
      </c>
      <c r="D132" s="13" t="s">
        <v>331</v>
      </c>
      <c r="E132" s="2" t="s">
        <v>5</v>
      </c>
      <c r="F132" s="13" t="s">
        <v>33</v>
      </c>
      <c r="G132" s="2" t="s">
        <v>51</v>
      </c>
      <c r="I132" s="18">
        <f t="shared" si="14"/>
        <v>1</v>
      </c>
      <c r="J132" s="18" t="str">
        <f t="shared" si="15"/>
        <v/>
      </c>
      <c r="K132" s="18" t="str">
        <f t="shared" si="16"/>
        <v/>
      </c>
      <c r="L132" s="18" t="str">
        <f t="shared" si="17"/>
        <v/>
      </c>
      <c r="M132" s="18" t="str">
        <f t="shared" si="18"/>
        <v/>
      </c>
      <c r="N132" s="18" t="str">
        <f t="shared" si="19"/>
        <v/>
      </c>
      <c r="O132" s="22">
        <f t="shared" si="20"/>
        <v>1</v>
      </c>
    </row>
    <row r="133" spans="1:15" ht="46.8" x14ac:dyDescent="0.3">
      <c r="A133" s="13" t="s">
        <v>502</v>
      </c>
      <c r="B133" s="13" t="s">
        <v>503</v>
      </c>
      <c r="C133" s="13" t="s">
        <v>508</v>
      </c>
      <c r="D133" s="13" t="s">
        <v>507</v>
      </c>
      <c r="E133" s="13" t="s">
        <v>5</v>
      </c>
      <c r="F133" s="13" t="s">
        <v>33</v>
      </c>
      <c r="G133" s="13" t="s">
        <v>51</v>
      </c>
      <c r="I133" s="18">
        <f t="shared" si="14"/>
        <v>1</v>
      </c>
      <c r="J133" s="18" t="str">
        <f t="shared" si="15"/>
        <v/>
      </c>
      <c r="K133" s="18" t="str">
        <f t="shared" si="16"/>
        <v/>
      </c>
      <c r="L133" s="18" t="str">
        <f t="shared" si="17"/>
        <v/>
      </c>
      <c r="M133" s="18" t="str">
        <f t="shared" si="18"/>
        <v/>
      </c>
      <c r="N133" s="18" t="str">
        <f t="shared" si="19"/>
        <v/>
      </c>
      <c r="O133" s="22">
        <f t="shared" si="20"/>
        <v>1</v>
      </c>
    </row>
    <row r="134" spans="1:15" ht="78" x14ac:dyDescent="0.3">
      <c r="A134" s="13" t="s">
        <v>640</v>
      </c>
      <c r="B134" s="13" t="s">
        <v>641</v>
      </c>
      <c r="C134" s="13" t="s">
        <v>633</v>
      </c>
      <c r="D134" s="13" t="s">
        <v>642</v>
      </c>
      <c r="E134" s="13" t="s">
        <v>5</v>
      </c>
      <c r="F134" s="13" t="s">
        <v>33</v>
      </c>
      <c r="G134" s="2" t="s">
        <v>51</v>
      </c>
      <c r="I134" s="18">
        <f t="shared" si="14"/>
        <v>1</v>
      </c>
      <c r="J134" s="18" t="str">
        <f t="shared" si="15"/>
        <v/>
      </c>
      <c r="K134" s="18" t="str">
        <f t="shared" si="16"/>
        <v/>
      </c>
      <c r="L134" s="18" t="str">
        <f t="shared" si="17"/>
        <v/>
      </c>
      <c r="M134" s="18" t="str">
        <f t="shared" si="18"/>
        <v/>
      </c>
      <c r="N134" s="18" t="str">
        <f t="shared" si="19"/>
        <v/>
      </c>
      <c r="O134" s="22">
        <f t="shared" si="20"/>
        <v>1</v>
      </c>
    </row>
    <row r="135" spans="1:15" ht="46.8" x14ac:dyDescent="0.3">
      <c r="A135" s="13" t="s">
        <v>202</v>
      </c>
      <c r="B135" s="13" t="s">
        <v>203</v>
      </c>
      <c r="C135" s="13" t="s">
        <v>47</v>
      </c>
      <c r="D135" s="13" t="s">
        <v>204</v>
      </c>
      <c r="E135" s="2" t="s">
        <v>5</v>
      </c>
      <c r="F135" s="13" t="s">
        <v>33</v>
      </c>
      <c r="G135" s="2" t="s">
        <v>51</v>
      </c>
      <c r="I135" s="18">
        <f t="shared" si="14"/>
        <v>1</v>
      </c>
      <c r="J135" s="18" t="str">
        <f t="shared" si="15"/>
        <v/>
      </c>
      <c r="K135" s="18" t="str">
        <f t="shared" si="16"/>
        <v/>
      </c>
      <c r="L135" s="18" t="str">
        <f t="shared" si="17"/>
        <v/>
      </c>
      <c r="M135" s="18" t="str">
        <f t="shared" si="18"/>
        <v/>
      </c>
      <c r="N135" s="18" t="str">
        <f t="shared" si="19"/>
        <v/>
      </c>
      <c r="O135" s="22">
        <f t="shared" si="20"/>
        <v>1</v>
      </c>
    </row>
    <row r="136" spans="1:15" ht="46.8" x14ac:dyDescent="0.3">
      <c r="A136" s="13" t="s">
        <v>326</v>
      </c>
      <c r="B136" s="13" t="s">
        <v>327</v>
      </c>
      <c r="C136" s="13" t="s">
        <v>300</v>
      </c>
      <c r="D136" s="13" t="s">
        <v>328</v>
      </c>
      <c r="E136" s="2" t="s">
        <v>5</v>
      </c>
      <c r="F136" s="13" t="s">
        <v>33</v>
      </c>
      <c r="G136" s="2" t="s">
        <v>51</v>
      </c>
      <c r="I136" s="18">
        <f t="shared" si="14"/>
        <v>1</v>
      </c>
      <c r="J136" s="18" t="str">
        <f t="shared" si="15"/>
        <v/>
      </c>
      <c r="K136" s="18" t="str">
        <f t="shared" si="16"/>
        <v/>
      </c>
      <c r="L136" s="18" t="str">
        <f t="shared" si="17"/>
        <v/>
      </c>
      <c r="M136" s="18" t="str">
        <f t="shared" si="18"/>
        <v/>
      </c>
      <c r="N136" s="18" t="str">
        <f t="shared" si="19"/>
        <v/>
      </c>
      <c r="O136" s="22">
        <f t="shared" si="20"/>
        <v>1</v>
      </c>
    </row>
    <row r="137" spans="1:15" ht="46.8" x14ac:dyDescent="0.3">
      <c r="A137" s="2" t="s">
        <v>49</v>
      </c>
      <c r="B137" s="2" t="s">
        <v>50</v>
      </c>
      <c r="C137" s="2" t="s">
        <v>73</v>
      </c>
      <c r="D137" s="2" t="s">
        <v>74</v>
      </c>
      <c r="E137" s="2" t="s">
        <v>5</v>
      </c>
      <c r="F137" s="2" t="s">
        <v>33</v>
      </c>
      <c r="G137" s="2" t="s">
        <v>51</v>
      </c>
      <c r="I137" s="18">
        <f t="shared" si="14"/>
        <v>1</v>
      </c>
      <c r="J137" s="18" t="str">
        <f t="shared" si="15"/>
        <v/>
      </c>
      <c r="K137" s="18" t="str">
        <f t="shared" si="16"/>
        <v/>
      </c>
      <c r="L137" s="18" t="str">
        <f t="shared" si="17"/>
        <v/>
      </c>
      <c r="M137" s="18" t="str">
        <f t="shared" si="18"/>
        <v/>
      </c>
      <c r="N137" s="18" t="str">
        <f t="shared" si="19"/>
        <v/>
      </c>
      <c r="O137" s="22">
        <f t="shared" si="20"/>
        <v>1</v>
      </c>
    </row>
    <row r="138" spans="1:15" ht="78" x14ac:dyDescent="0.3">
      <c r="A138" s="13" t="s">
        <v>806</v>
      </c>
      <c r="B138" s="13" t="s">
        <v>807</v>
      </c>
      <c r="C138" s="13" t="s">
        <v>132</v>
      </c>
      <c r="D138" s="13" t="s">
        <v>808</v>
      </c>
      <c r="E138" s="13" t="s">
        <v>5</v>
      </c>
      <c r="F138" s="13" t="s">
        <v>33</v>
      </c>
      <c r="G138" s="13" t="s">
        <v>51</v>
      </c>
      <c r="I138" s="18">
        <f t="shared" si="14"/>
        <v>1</v>
      </c>
      <c r="J138" s="18" t="str">
        <f t="shared" si="15"/>
        <v/>
      </c>
      <c r="K138" s="18" t="str">
        <f t="shared" si="16"/>
        <v/>
      </c>
      <c r="L138" s="18" t="str">
        <f t="shared" si="17"/>
        <v/>
      </c>
      <c r="M138" s="18" t="str">
        <f t="shared" si="18"/>
        <v/>
      </c>
      <c r="N138" s="18" t="str">
        <f t="shared" si="19"/>
        <v/>
      </c>
      <c r="O138" s="22">
        <f t="shared" si="20"/>
        <v>1</v>
      </c>
    </row>
    <row r="139" spans="1:15" ht="62.4" x14ac:dyDescent="0.3">
      <c r="A139" s="13" t="s">
        <v>218</v>
      </c>
      <c r="B139" s="13" t="s">
        <v>219</v>
      </c>
      <c r="C139" s="13" t="s">
        <v>169</v>
      </c>
      <c r="D139" s="13" t="s">
        <v>223</v>
      </c>
      <c r="E139" s="2" t="s">
        <v>5</v>
      </c>
      <c r="F139" s="13" t="s">
        <v>33</v>
      </c>
      <c r="G139" s="2" t="s">
        <v>51</v>
      </c>
      <c r="I139" s="18">
        <f t="shared" si="14"/>
        <v>1</v>
      </c>
      <c r="J139" s="18" t="str">
        <f t="shared" si="15"/>
        <v/>
      </c>
      <c r="K139" s="18" t="str">
        <f t="shared" si="16"/>
        <v/>
      </c>
      <c r="L139" s="18" t="str">
        <f t="shared" si="17"/>
        <v/>
      </c>
      <c r="M139" s="18" t="str">
        <f t="shared" si="18"/>
        <v/>
      </c>
      <c r="N139" s="18" t="str">
        <f t="shared" si="19"/>
        <v/>
      </c>
      <c r="O139" s="22">
        <f t="shared" si="20"/>
        <v>1</v>
      </c>
    </row>
    <row r="140" spans="1:15" ht="78" x14ac:dyDescent="0.3">
      <c r="A140" s="13" t="s">
        <v>665</v>
      </c>
      <c r="B140" s="13" t="s">
        <v>666</v>
      </c>
      <c r="C140" s="13" t="s">
        <v>633</v>
      </c>
      <c r="D140" s="13" t="s">
        <v>642</v>
      </c>
      <c r="E140" s="13" t="s">
        <v>5</v>
      </c>
      <c r="F140" s="13" t="s">
        <v>33</v>
      </c>
      <c r="G140" s="13" t="s">
        <v>51</v>
      </c>
      <c r="I140" s="18">
        <f t="shared" si="14"/>
        <v>1</v>
      </c>
      <c r="J140" s="18" t="str">
        <f t="shared" si="15"/>
        <v/>
      </c>
      <c r="K140" s="18" t="str">
        <f t="shared" si="16"/>
        <v/>
      </c>
      <c r="L140" s="18" t="str">
        <f t="shared" si="17"/>
        <v/>
      </c>
      <c r="M140" s="18" t="str">
        <f t="shared" si="18"/>
        <v/>
      </c>
      <c r="N140" s="18" t="str">
        <f t="shared" si="19"/>
        <v/>
      </c>
      <c r="O140" s="22">
        <f t="shared" si="20"/>
        <v>1</v>
      </c>
    </row>
    <row r="141" spans="1:15" ht="93.6" x14ac:dyDescent="0.3">
      <c r="A141" s="13" t="s">
        <v>968</v>
      </c>
      <c r="B141" s="13" t="s">
        <v>969</v>
      </c>
      <c r="C141" s="13" t="s">
        <v>335</v>
      </c>
      <c r="D141" s="13" t="s">
        <v>973</v>
      </c>
      <c r="E141" s="13" t="s">
        <v>5</v>
      </c>
      <c r="F141" s="13" t="s">
        <v>33</v>
      </c>
      <c r="G141" s="13" t="s">
        <v>51</v>
      </c>
      <c r="I141" s="18">
        <f t="shared" si="14"/>
        <v>1</v>
      </c>
      <c r="J141" s="18" t="str">
        <f t="shared" si="15"/>
        <v/>
      </c>
      <c r="K141" s="18" t="str">
        <f t="shared" si="16"/>
        <v/>
      </c>
      <c r="L141" s="18" t="str">
        <f t="shared" si="17"/>
        <v/>
      </c>
      <c r="M141" s="18" t="str">
        <f t="shared" si="18"/>
        <v/>
      </c>
      <c r="N141" s="18" t="str">
        <f t="shared" si="19"/>
        <v/>
      </c>
      <c r="O141" s="22">
        <f t="shared" si="20"/>
        <v>1</v>
      </c>
    </row>
    <row r="142" spans="1:15" ht="62.4" x14ac:dyDescent="0.3">
      <c r="A142" s="13" t="s">
        <v>450</v>
      </c>
      <c r="B142" s="13" t="s">
        <v>449</v>
      </c>
      <c r="C142" s="13" t="s">
        <v>192</v>
      </c>
      <c r="D142" s="13" t="s">
        <v>451</v>
      </c>
      <c r="E142" s="13" t="s">
        <v>5</v>
      </c>
      <c r="F142" s="13" t="s">
        <v>33</v>
      </c>
      <c r="G142" s="2" t="s">
        <v>51</v>
      </c>
      <c r="I142" s="18">
        <f t="shared" si="14"/>
        <v>1</v>
      </c>
      <c r="J142" s="18" t="str">
        <f t="shared" si="15"/>
        <v/>
      </c>
      <c r="K142" s="18" t="str">
        <f t="shared" si="16"/>
        <v/>
      </c>
      <c r="L142" s="18" t="str">
        <f t="shared" si="17"/>
        <v/>
      </c>
      <c r="M142" s="18" t="str">
        <f t="shared" si="18"/>
        <v/>
      </c>
      <c r="N142" s="18" t="str">
        <f t="shared" si="19"/>
        <v/>
      </c>
      <c r="O142" s="22">
        <f t="shared" si="20"/>
        <v>1</v>
      </c>
    </row>
    <row r="143" spans="1:15" ht="46.8" x14ac:dyDescent="0.3">
      <c r="A143" s="13" t="s">
        <v>626</v>
      </c>
      <c r="B143" s="13" t="s">
        <v>627</v>
      </c>
      <c r="C143" s="13" t="s">
        <v>629</v>
      </c>
      <c r="D143" s="13" t="s">
        <v>628</v>
      </c>
      <c r="E143" s="13" t="s">
        <v>5</v>
      </c>
      <c r="F143" s="13" t="s">
        <v>33</v>
      </c>
      <c r="G143" s="2" t="s">
        <v>51</v>
      </c>
      <c r="I143" s="18">
        <f t="shared" si="14"/>
        <v>1</v>
      </c>
      <c r="J143" s="18" t="str">
        <f t="shared" si="15"/>
        <v/>
      </c>
      <c r="K143" s="18" t="str">
        <f t="shared" si="16"/>
        <v/>
      </c>
      <c r="L143" s="18" t="str">
        <f t="shared" si="17"/>
        <v/>
      </c>
      <c r="M143" s="18" t="str">
        <f t="shared" si="18"/>
        <v/>
      </c>
      <c r="N143" s="18" t="str">
        <f t="shared" si="19"/>
        <v/>
      </c>
      <c r="O143" s="22">
        <f t="shared" si="20"/>
        <v>1</v>
      </c>
    </row>
    <row r="144" spans="1:15" ht="46.8" x14ac:dyDescent="0.3">
      <c r="A144" s="13" t="s">
        <v>220</v>
      </c>
      <c r="B144" s="13" t="s">
        <v>221</v>
      </c>
      <c r="C144" s="13" t="s">
        <v>169</v>
      </c>
      <c r="D144" s="13" t="s">
        <v>223</v>
      </c>
      <c r="E144" s="2" t="s">
        <v>5</v>
      </c>
      <c r="F144" s="13" t="s">
        <v>33</v>
      </c>
      <c r="G144" s="2" t="s">
        <v>51</v>
      </c>
      <c r="I144" s="18">
        <f t="shared" si="14"/>
        <v>1</v>
      </c>
      <c r="J144" s="18" t="str">
        <f t="shared" si="15"/>
        <v/>
      </c>
      <c r="K144" s="18" t="str">
        <f t="shared" si="16"/>
        <v/>
      </c>
      <c r="L144" s="18" t="str">
        <f t="shared" si="17"/>
        <v/>
      </c>
      <c r="M144" s="18" t="str">
        <f t="shared" si="18"/>
        <v/>
      </c>
      <c r="N144" s="18" t="str">
        <f t="shared" si="19"/>
        <v/>
      </c>
      <c r="O144" s="22">
        <f t="shared" si="20"/>
        <v>1</v>
      </c>
    </row>
    <row r="145" spans="1:15" ht="124.8" x14ac:dyDescent="0.3">
      <c r="A145" s="13" t="s">
        <v>545</v>
      </c>
      <c r="B145" s="13" t="s">
        <v>546</v>
      </c>
      <c r="C145" s="13" t="s">
        <v>24</v>
      </c>
      <c r="D145" s="13" t="s">
        <v>547</v>
      </c>
      <c r="E145" s="13" t="s">
        <v>5</v>
      </c>
      <c r="F145" s="13" t="s">
        <v>33</v>
      </c>
      <c r="G145" s="2" t="s">
        <v>51</v>
      </c>
      <c r="I145" s="18">
        <f t="shared" si="14"/>
        <v>1</v>
      </c>
      <c r="J145" s="18" t="str">
        <f t="shared" si="15"/>
        <v/>
      </c>
      <c r="K145" s="18" t="str">
        <f t="shared" si="16"/>
        <v/>
      </c>
      <c r="L145" s="18" t="str">
        <f t="shared" si="17"/>
        <v/>
      </c>
      <c r="M145" s="18" t="str">
        <f t="shared" si="18"/>
        <v/>
      </c>
      <c r="N145" s="18" t="str">
        <f t="shared" si="19"/>
        <v/>
      </c>
      <c r="O145" s="22">
        <f t="shared" si="20"/>
        <v>1</v>
      </c>
    </row>
    <row r="146" spans="1:15" ht="46.8" x14ac:dyDescent="0.3">
      <c r="A146" s="2" t="s">
        <v>119</v>
      </c>
      <c r="B146" s="2" t="s">
        <v>120</v>
      </c>
      <c r="C146" s="2" t="s">
        <v>122</v>
      </c>
      <c r="D146" s="2" t="s">
        <v>121</v>
      </c>
      <c r="E146" s="2" t="s">
        <v>5</v>
      </c>
      <c r="F146" s="2" t="s">
        <v>33</v>
      </c>
      <c r="G146" s="2" t="s">
        <v>51</v>
      </c>
      <c r="I146" s="18">
        <f t="shared" si="14"/>
        <v>1</v>
      </c>
      <c r="J146" s="18" t="str">
        <f t="shared" si="15"/>
        <v/>
      </c>
      <c r="K146" s="18" t="str">
        <f t="shared" si="16"/>
        <v/>
      </c>
      <c r="L146" s="18" t="str">
        <f t="shared" si="17"/>
        <v/>
      </c>
      <c r="M146" s="18" t="str">
        <f t="shared" si="18"/>
        <v/>
      </c>
      <c r="N146" s="18" t="str">
        <f t="shared" si="19"/>
        <v/>
      </c>
      <c r="O146" s="22">
        <f t="shared" si="20"/>
        <v>1</v>
      </c>
    </row>
    <row r="147" spans="1:15" ht="78" x14ac:dyDescent="0.3">
      <c r="A147" s="13" t="s">
        <v>809</v>
      </c>
      <c r="B147" s="13" t="s">
        <v>810</v>
      </c>
      <c r="C147" s="13" t="s">
        <v>633</v>
      </c>
      <c r="D147" s="13" t="s">
        <v>811</v>
      </c>
      <c r="E147" s="13" t="s">
        <v>15</v>
      </c>
      <c r="F147" s="13" t="s">
        <v>26</v>
      </c>
      <c r="G147" s="13" t="s">
        <v>51</v>
      </c>
      <c r="I147" s="18" t="str">
        <f t="shared" si="14"/>
        <v/>
      </c>
      <c r="J147" s="18" t="str">
        <f t="shared" si="15"/>
        <v/>
      </c>
      <c r="K147" s="18" t="str">
        <f t="shared" si="16"/>
        <v/>
      </c>
      <c r="L147" s="18">
        <f t="shared" si="17"/>
        <v>1</v>
      </c>
      <c r="M147" s="18" t="str">
        <f t="shared" si="18"/>
        <v/>
      </c>
      <c r="N147" s="18" t="str">
        <f t="shared" si="19"/>
        <v/>
      </c>
      <c r="O147" s="22">
        <f t="shared" si="20"/>
        <v>1</v>
      </c>
    </row>
    <row r="148" spans="1:15" ht="65.400000000000006" customHeight="1" x14ac:dyDescent="0.3">
      <c r="A148" s="13" t="s">
        <v>519</v>
      </c>
      <c r="B148" s="13" t="s">
        <v>520</v>
      </c>
      <c r="C148" s="13" t="s">
        <v>24</v>
      </c>
      <c r="D148" s="13" t="s">
        <v>521</v>
      </c>
      <c r="E148" s="13" t="s">
        <v>15</v>
      </c>
      <c r="F148" s="13" t="s">
        <v>26</v>
      </c>
      <c r="G148" s="2" t="s">
        <v>51</v>
      </c>
      <c r="I148" s="18" t="str">
        <f t="shared" si="14"/>
        <v/>
      </c>
      <c r="J148" s="18" t="str">
        <f t="shared" si="15"/>
        <v/>
      </c>
      <c r="K148" s="18" t="str">
        <f t="shared" si="16"/>
        <v/>
      </c>
      <c r="L148" s="18">
        <f t="shared" si="17"/>
        <v>1</v>
      </c>
      <c r="M148" s="18" t="str">
        <f t="shared" si="18"/>
        <v/>
      </c>
      <c r="N148" s="18" t="str">
        <f t="shared" si="19"/>
        <v/>
      </c>
      <c r="O148" s="22">
        <f t="shared" si="20"/>
        <v>1</v>
      </c>
    </row>
    <row r="149" spans="1:15" ht="46.8" x14ac:dyDescent="0.3">
      <c r="A149" s="13" t="s">
        <v>522</v>
      </c>
      <c r="B149" s="13" t="s">
        <v>523</v>
      </c>
      <c r="C149" s="13" t="s">
        <v>24</v>
      </c>
      <c r="D149" s="13" t="s">
        <v>524</v>
      </c>
      <c r="E149" s="13" t="s">
        <v>15</v>
      </c>
      <c r="F149" s="13" t="s">
        <v>26</v>
      </c>
      <c r="G149" s="2" t="s">
        <v>51</v>
      </c>
      <c r="I149" s="18" t="str">
        <f t="shared" si="14"/>
        <v/>
      </c>
      <c r="J149" s="18" t="str">
        <f t="shared" si="15"/>
        <v/>
      </c>
      <c r="K149" s="18" t="str">
        <f t="shared" si="16"/>
        <v/>
      </c>
      <c r="L149" s="18">
        <f t="shared" si="17"/>
        <v>1</v>
      </c>
      <c r="M149" s="18" t="str">
        <f t="shared" si="18"/>
        <v/>
      </c>
      <c r="N149" s="18" t="str">
        <f t="shared" si="19"/>
        <v/>
      </c>
      <c r="O149" s="22">
        <f t="shared" si="20"/>
        <v>1</v>
      </c>
    </row>
    <row r="150" spans="1:15" ht="62.4" x14ac:dyDescent="0.3">
      <c r="A150" s="13" t="s">
        <v>686</v>
      </c>
      <c r="B150" s="13" t="s">
        <v>687</v>
      </c>
      <c r="C150" s="13" t="s">
        <v>633</v>
      </c>
      <c r="D150" s="13" t="s">
        <v>688</v>
      </c>
      <c r="E150" s="13" t="s">
        <v>15</v>
      </c>
      <c r="F150" s="13" t="s">
        <v>26</v>
      </c>
      <c r="G150" s="13" t="s">
        <v>51</v>
      </c>
      <c r="I150" s="18" t="str">
        <f t="shared" si="14"/>
        <v/>
      </c>
      <c r="J150" s="18" t="str">
        <f t="shared" si="15"/>
        <v/>
      </c>
      <c r="K150" s="18" t="str">
        <f t="shared" si="16"/>
        <v/>
      </c>
      <c r="L150" s="18">
        <f t="shared" si="17"/>
        <v>1</v>
      </c>
      <c r="M150" s="18" t="str">
        <f t="shared" si="18"/>
        <v/>
      </c>
      <c r="N150" s="18" t="str">
        <f t="shared" si="19"/>
        <v/>
      </c>
      <c r="O150" s="22">
        <f t="shared" si="20"/>
        <v>1</v>
      </c>
    </row>
    <row r="151" spans="1:15" ht="62.4" x14ac:dyDescent="0.3">
      <c r="A151" s="13" t="s">
        <v>925</v>
      </c>
      <c r="B151" s="13" t="s">
        <v>926</v>
      </c>
      <c r="C151" s="13" t="s">
        <v>61</v>
      </c>
      <c r="D151" s="13" t="s">
        <v>924</v>
      </c>
      <c r="E151" s="13" t="s">
        <v>15</v>
      </c>
      <c r="F151" s="13" t="s">
        <v>33</v>
      </c>
      <c r="G151" s="13" t="s">
        <v>51</v>
      </c>
      <c r="I151" s="18" t="str">
        <f t="shared" si="14"/>
        <v/>
      </c>
      <c r="J151" s="18" t="str">
        <f t="shared" si="15"/>
        <v/>
      </c>
      <c r="K151" s="18">
        <f t="shared" si="16"/>
        <v>1</v>
      </c>
      <c r="L151" s="18" t="str">
        <f t="shared" si="17"/>
        <v/>
      </c>
      <c r="M151" s="18" t="str">
        <f t="shared" si="18"/>
        <v/>
      </c>
      <c r="N151" s="18" t="str">
        <f t="shared" si="19"/>
        <v/>
      </c>
      <c r="O151" s="22">
        <f t="shared" si="20"/>
        <v>1</v>
      </c>
    </row>
    <row r="152" spans="1:15" ht="62.4" x14ac:dyDescent="0.3">
      <c r="A152" s="13" t="s">
        <v>359</v>
      </c>
      <c r="B152" s="13" t="s">
        <v>360</v>
      </c>
      <c r="C152" s="13" t="s">
        <v>335</v>
      </c>
      <c r="D152" s="13" t="s">
        <v>357</v>
      </c>
      <c r="E152" s="13" t="s">
        <v>5</v>
      </c>
      <c r="F152" s="13" t="s">
        <v>26</v>
      </c>
      <c r="G152" s="13" t="s">
        <v>48</v>
      </c>
      <c r="I152" s="18" t="str">
        <f t="shared" si="14"/>
        <v/>
      </c>
      <c r="J152" s="18">
        <f t="shared" si="15"/>
        <v>1</v>
      </c>
      <c r="K152" s="18" t="str">
        <f t="shared" si="16"/>
        <v/>
      </c>
      <c r="L152" s="18" t="str">
        <f t="shared" si="17"/>
        <v/>
      </c>
      <c r="M152" s="18" t="str">
        <f t="shared" si="18"/>
        <v/>
      </c>
      <c r="N152" s="18" t="str">
        <f t="shared" si="19"/>
        <v/>
      </c>
      <c r="O152" s="22">
        <f t="shared" si="20"/>
        <v>1</v>
      </c>
    </row>
    <row r="153" spans="1:15" ht="93.6" x14ac:dyDescent="0.3">
      <c r="A153" s="13" t="s">
        <v>355</v>
      </c>
      <c r="B153" s="13" t="s">
        <v>356</v>
      </c>
      <c r="C153" s="13" t="s">
        <v>335</v>
      </c>
      <c r="D153" s="13" t="s">
        <v>357</v>
      </c>
      <c r="E153" s="2" t="s">
        <v>5</v>
      </c>
      <c r="F153" s="13" t="s">
        <v>26</v>
      </c>
      <c r="G153" s="13" t="s">
        <v>48</v>
      </c>
      <c r="I153" s="18" t="str">
        <f t="shared" si="14"/>
        <v/>
      </c>
      <c r="J153" s="18">
        <f t="shared" si="15"/>
        <v>1</v>
      </c>
      <c r="K153" s="18" t="str">
        <f t="shared" si="16"/>
        <v/>
      </c>
      <c r="L153" s="18" t="str">
        <f t="shared" si="17"/>
        <v/>
      </c>
      <c r="M153" s="18" t="str">
        <f t="shared" si="18"/>
        <v/>
      </c>
      <c r="N153" s="18" t="str">
        <f t="shared" si="19"/>
        <v/>
      </c>
      <c r="O153" s="22">
        <f t="shared" si="20"/>
        <v>1</v>
      </c>
    </row>
    <row r="154" spans="1:15" ht="46.8" x14ac:dyDescent="0.3">
      <c r="A154" s="13" t="s">
        <v>418</v>
      </c>
      <c r="B154" s="13" t="s">
        <v>419</v>
      </c>
      <c r="C154" s="13" t="s">
        <v>132</v>
      </c>
      <c r="D154" s="13" t="s">
        <v>420</v>
      </c>
      <c r="E154" s="13" t="s">
        <v>5</v>
      </c>
      <c r="F154" s="13" t="s">
        <v>26</v>
      </c>
      <c r="G154" s="13" t="s">
        <v>48</v>
      </c>
      <c r="I154" s="18" t="str">
        <f t="shared" si="14"/>
        <v/>
      </c>
      <c r="J154" s="18">
        <f t="shared" si="15"/>
        <v>1</v>
      </c>
      <c r="K154" s="18" t="str">
        <f t="shared" si="16"/>
        <v/>
      </c>
      <c r="L154" s="18" t="str">
        <f t="shared" si="17"/>
        <v/>
      </c>
      <c r="M154" s="18" t="str">
        <f t="shared" si="18"/>
        <v/>
      </c>
      <c r="N154" s="18" t="str">
        <f t="shared" si="19"/>
        <v/>
      </c>
      <c r="O154" s="22">
        <f t="shared" si="20"/>
        <v>1</v>
      </c>
    </row>
    <row r="155" spans="1:15" ht="93.6" x14ac:dyDescent="0.3">
      <c r="A155" s="13" t="s">
        <v>472</v>
      </c>
      <c r="B155" s="13" t="s">
        <v>473</v>
      </c>
      <c r="C155" s="13" t="s">
        <v>24</v>
      </c>
      <c r="D155" s="13" t="s">
        <v>471</v>
      </c>
      <c r="E155" s="13" t="s">
        <v>5</v>
      </c>
      <c r="F155" s="13" t="s">
        <v>26</v>
      </c>
      <c r="G155" s="13" t="s">
        <v>48</v>
      </c>
      <c r="I155" s="18" t="str">
        <f t="shared" si="14"/>
        <v/>
      </c>
      <c r="J155" s="18">
        <f t="shared" si="15"/>
        <v>1</v>
      </c>
      <c r="K155" s="18" t="str">
        <f t="shared" si="16"/>
        <v/>
      </c>
      <c r="L155" s="18" t="str">
        <f t="shared" si="17"/>
        <v/>
      </c>
      <c r="M155" s="18" t="str">
        <f t="shared" si="18"/>
        <v/>
      </c>
      <c r="N155" s="18" t="str">
        <f t="shared" si="19"/>
        <v/>
      </c>
      <c r="O155" s="22">
        <f t="shared" si="20"/>
        <v>1</v>
      </c>
    </row>
    <row r="156" spans="1:15" ht="78" x14ac:dyDescent="0.3">
      <c r="A156" s="13" t="s">
        <v>198</v>
      </c>
      <c r="B156" s="13" t="s">
        <v>199</v>
      </c>
      <c r="C156" s="13" t="s">
        <v>55</v>
      </c>
      <c r="D156" s="13" t="s">
        <v>201</v>
      </c>
      <c r="E156" s="2" t="s">
        <v>5</v>
      </c>
      <c r="F156" s="13" t="s">
        <v>26</v>
      </c>
      <c r="G156" s="13" t="s">
        <v>48</v>
      </c>
      <c r="I156" s="18" t="str">
        <f t="shared" si="14"/>
        <v/>
      </c>
      <c r="J156" s="18">
        <f t="shared" si="15"/>
        <v>1</v>
      </c>
      <c r="K156" s="18" t="str">
        <f t="shared" si="16"/>
        <v/>
      </c>
      <c r="L156" s="18" t="str">
        <f t="shared" si="17"/>
        <v/>
      </c>
      <c r="M156" s="18" t="str">
        <f t="shared" si="18"/>
        <v/>
      </c>
      <c r="N156" s="18" t="str">
        <f t="shared" si="19"/>
        <v/>
      </c>
      <c r="O156" s="22">
        <f t="shared" si="20"/>
        <v>1</v>
      </c>
    </row>
    <row r="157" spans="1:15" ht="78" x14ac:dyDescent="0.3">
      <c r="A157" s="13" t="s">
        <v>334</v>
      </c>
      <c r="B157" s="13" t="s">
        <v>336</v>
      </c>
      <c r="C157" s="13" t="s">
        <v>335</v>
      </c>
      <c r="D157" s="13" t="s">
        <v>338</v>
      </c>
      <c r="E157" s="2" t="s">
        <v>5</v>
      </c>
      <c r="F157" s="13" t="s">
        <v>26</v>
      </c>
      <c r="G157" s="13" t="s">
        <v>48</v>
      </c>
      <c r="I157" s="18" t="str">
        <f t="shared" si="14"/>
        <v/>
      </c>
      <c r="J157" s="18">
        <f t="shared" si="15"/>
        <v>1</v>
      </c>
      <c r="K157" s="18" t="str">
        <f t="shared" si="16"/>
        <v/>
      </c>
      <c r="L157" s="18" t="str">
        <f t="shared" si="17"/>
        <v/>
      </c>
      <c r="M157" s="18" t="str">
        <f t="shared" si="18"/>
        <v/>
      </c>
      <c r="N157" s="18" t="str">
        <f t="shared" si="19"/>
        <v/>
      </c>
      <c r="O157" s="22">
        <f t="shared" si="20"/>
        <v>1</v>
      </c>
    </row>
    <row r="158" spans="1:15" ht="46.8" x14ac:dyDescent="0.3">
      <c r="A158" s="13" t="s">
        <v>779</v>
      </c>
      <c r="B158" s="13" t="s">
        <v>780</v>
      </c>
      <c r="C158" s="13" t="s">
        <v>629</v>
      </c>
      <c r="D158" s="13" t="s">
        <v>785</v>
      </c>
      <c r="E158" s="13" t="s">
        <v>5</v>
      </c>
      <c r="F158" s="13" t="s">
        <v>33</v>
      </c>
      <c r="G158" s="13" t="s">
        <v>48</v>
      </c>
      <c r="I158" s="18">
        <f t="shared" si="14"/>
        <v>1</v>
      </c>
      <c r="J158" s="18" t="str">
        <f t="shared" si="15"/>
        <v/>
      </c>
      <c r="K158" s="18" t="str">
        <f t="shared" si="16"/>
        <v/>
      </c>
      <c r="L158" s="18" t="str">
        <f t="shared" si="17"/>
        <v/>
      </c>
      <c r="M158" s="18" t="str">
        <f t="shared" si="18"/>
        <v/>
      </c>
      <c r="N158" s="18" t="str">
        <f t="shared" si="19"/>
        <v/>
      </c>
      <c r="O158" s="22">
        <f t="shared" si="20"/>
        <v>1</v>
      </c>
    </row>
    <row r="159" spans="1:15" ht="46.8" x14ac:dyDescent="0.3">
      <c r="A159" s="13" t="s">
        <v>196</v>
      </c>
      <c r="B159" s="13" t="s">
        <v>197</v>
      </c>
      <c r="C159" s="13" t="s">
        <v>55</v>
      </c>
      <c r="D159" s="13" t="s">
        <v>200</v>
      </c>
      <c r="E159" s="2" t="s">
        <v>5</v>
      </c>
      <c r="F159" s="13" t="s">
        <v>33</v>
      </c>
      <c r="G159" s="13" t="s">
        <v>48</v>
      </c>
      <c r="I159" s="18">
        <f t="shared" si="14"/>
        <v>1</v>
      </c>
      <c r="J159" s="18" t="str">
        <f t="shared" si="15"/>
        <v/>
      </c>
      <c r="K159" s="18" t="str">
        <f t="shared" si="16"/>
        <v/>
      </c>
      <c r="L159" s="18" t="str">
        <f t="shared" si="17"/>
        <v/>
      </c>
      <c r="M159" s="18" t="str">
        <f t="shared" si="18"/>
        <v/>
      </c>
      <c r="N159" s="18" t="str">
        <f t="shared" si="19"/>
        <v/>
      </c>
      <c r="O159" s="22">
        <f t="shared" si="20"/>
        <v>1</v>
      </c>
    </row>
    <row r="160" spans="1:15" ht="46.8" x14ac:dyDescent="0.3">
      <c r="A160" s="13" t="s">
        <v>466</v>
      </c>
      <c r="B160" s="13" t="s">
        <v>467</v>
      </c>
      <c r="C160" s="13" t="s">
        <v>24</v>
      </c>
      <c r="D160" s="13" t="s">
        <v>468</v>
      </c>
      <c r="E160" s="13" t="s">
        <v>5</v>
      </c>
      <c r="F160" s="13" t="s">
        <v>33</v>
      </c>
      <c r="G160" s="13" t="s">
        <v>48</v>
      </c>
      <c r="H160" s="17"/>
      <c r="I160" s="18">
        <f t="shared" si="14"/>
        <v>1</v>
      </c>
      <c r="J160" s="18" t="str">
        <f t="shared" si="15"/>
        <v/>
      </c>
      <c r="K160" s="18" t="str">
        <f t="shared" si="16"/>
        <v/>
      </c>
      <c r="L160" s="18" t="str">
        <f t="shared" si="17"/>
        <v/>
      </c>
      <c r="M160" s="18" t="str">
        <f t="shared" si="18"/>
        <v/>
      </c>
      <c r="N160" s="18" t="str">
        <f t="shared" si="19"/>
        <v/>
      </c>
      <c r="O160" s="22">
        <f t="shared" si="20"/>
        <v>1</v>
      </c>
    </row>
    <row r="161" spans="1:15" ht="46.8" x14ac:dyDescent="0.3">
      <c r="A161" s="13" t="s">
        <v>781</v>
      </c>
      <c r="B161" s="13" t="s">
        <v>782</v>
      </c>
      <c r="C161" s="13" t="s">
        <v>629</v>
      </c>
      <c r="D161" s="13" t="s">
        <v>786</v>
      </c>
      <c r="E161" s="13" t="s">
        <v>5</v>
      </c>
      <c r="F161" s="13" t="s">
        <v>33</v>
      </c>
      <c r="G161" s="13" t="s">
        <v>48</v>
      </c>
      <c r="H161" s="17"/>
      <c r="I161" s="18">
        <f t="shared" si="14"/>
        <v>1</v>
      </c>
      <c r="J161" s="18" t="str">
        <f t="shared" si="15"/>
        <v/>
      </c>
      <c r="K161" s="18" t="str">
        <f t="shared" si="16"/>
        <v/>
      </c>
      <c r="L161" s="18" t="str">
        <f t="shared" si="17"/>
        <v/>
      </c>
      <c r="M161" s="18" t="str">
        <f t="shared" si="18"/>
        <v/>
      </c>
      <c r="N161" s="18" t="str">
        <f t="shared" si="19"/>
        <v/>
      </c>
      <c r="O161" s="22">
        <f t="shared" si="20"/>
        <v>1</v>
      </c>
    </row>
    <row r="162" spans="1:15" ht="78" x14ac:dyDescent="0.3">
      <c r="A162" s="2" t="s">
        <v>45</v>
      </c>
      <c r="B162" s="2" t="s">
        <v>46</v>
      </c>
      <c r="C162" s="2" t="s">
        <v>47</v>
      </c>
      <c r="D162" s="2" t="s">
        <v>66</v>
      </c>
      <c r="E162" s="2" t="s">
        <v>5</v>
      </c>
      <c r="F162" s="2" t="s">
        <v>33</v>
      </c>
      <c r="G162" s="2" t="s">
        <v>48</v>
      </c>
      <c r="I162" s="18">
        <f t="shared" si="14"/>
        <v>1</v>
      </c>
      <c r="J162" s="18" t="str">
        <f t="shared" si="15"/>
        <v/>
      </c>
      <c r="K162" s="18" t="str">
        <f t="shared" si="16"/>
        <v/>
      </c>
      <c r="L162" s="18" t="str">
        <f t="shared" si="17"/>
        <v/>
      </c>
      <c r="M162" s="18" t="str">
        <f t="shared" si="18"/>
        <v/>
      </c>
      <c r="N162" s="18" t="str">
        <f t="shared" si="19"/>
        <v/>
      </c>
      <c r="O162" s="22">
        <f t="shared" si="20"/>
        <v>1</v>
      </c>
    </row>
    <row r="163" spans="1:15" ht="46.8" x14ac:dyDescent="0.3">
      <c r="A163" s="13" t="s">
        <v>783</v>
      </c>
      <c r="B163" s="13" t="s">
        <v>784</v>
      </c>
      <c r="C163" s="13" t="s">
        <v>629</v>
      </c>
      <c r="D163" s="13" t="s">
        <v>787</v>
      </c>
      <c r="E163" s="13" t="s">
        <v>5</v>
      </c>
      <c r="F163" s="13" t="s">
        <v>33</v>
      </c>
      <c r="G163" s="13" t="s">
        <v>48</v>
      </c>
      <c r="H163" s="17"/>
      <c r="I163" s="18">
        <f t="shared" si="14"/>
        <v>1</v>
      </c>
      <c r="J163" s="18" t="str">
        <f t="shared" si="15"/>
        <v/>
      </c>
      <c r="K163" s="18" t="str">
        <f t="shared" si="16"/>
        <v/>
      </c>
      <c r="L163" s="18" t="str">
        <f t="shared" si="17"/>
        <v/>
      </c>
      <c r="M163" s="18" t="str">
        <f t="shared" si="18"/>
        <v/>
      </c>
      <c r="N163" s="18" t="str">
        <f t="shared" si="19"/>
        <v/>
      </c>
      <c r="O163" s="22">
        <f t="shared" si="20"/>
        <v>1</v>
      </c>
    </row>
    <row r="164" spans="1:15" ht="78" x14ac:dyDescent="0.3">
      <c r="A164" s="13" t="s">
        <v>421</v>
      </c>
      <c r="B164" s="13" t="s">
        <v>422</v>
      </c>
      <c r="C164" s="13" t="s">
        <v>132</v>
      </c>
      <c r="D164" s="13" t="s">
        <v>423</v>
      </c>
      <c r="E164" s="13" t="s">
        <v>5</v>
      </c>
      <c r="F164" s="13" t="s">
        <v>33</v>
      </c>
      <c r="G164" s="13" t="s">
        <v>48</v>
      </c>
      <c r="I164" s="18">
        <f t="shared" si="14"/>
        <v>1</v>
      </c>
      <c r="J164" s="18" t="str">
        <f t="shared" si="15"/>
        <v/>
      </c>
      <c r="K164" s="18" t="str">
        <f t="shared" si="16"/>
        <v/>
      </c>
      <c r="L164" s="18" t="str">
        <f t="shared" si="17"/>
        <v/>
      </c>
      <c r="M164" s="18" t="str">
        <f t="shared" si="18"/>
        <v/>
      </c>
      <c r="N164" s="18" t="str">
        <f t="shared" si="19"/>
        <v/>
      </c>
      <c r="O164" s="22">
        <f t="shared" si="20"/>
        <v>1</v>
      </c>
    </row>
    <row r="165" spans="1:15" ht="109.2" x14ac:dyDescent="0.3">
      <c r="A165" s="13" t="s">
        <v>186</v>
      </c>
      <c r="B165" s="13" t="s">
        <v>187</v>
      </c>
      <c r="C165" s="13" t="s">
        <v>189</v>
      </c>
      <c r="D165" s="13" t="s">
        <v>188</v>
      </c>
      <c r="E165" s="2" t="s">
        <v>5</v>
      </c>
      <c r="F165" s="13" t="s">
        <v>33</v>
      </c>
      <c r="G165" s="13" t="s">
        <v>48</v>
      </c>
      <c r="I165" s="18">
        <f t="shared" si="14"/>
        <v>1</v>
      </c>
      <c r="J165" s="18" t="str">
        <f t="shared" si="15"/>
        <v/>
      </c>
      <c r="K165" s="18" t="str">
        <f t="shared" si="16"/>
        <v/>
      </c>
      <c r="L165" s="18" t="str">
        <f t="shared" si="17"/>
        <v/>
      </c>
      <c r="M165" s="18" t="str">
        <f t="shared" si="18"/>
        <v/>
      </c>
      <c r="N165" s="18" t="str">
        <f t="shared" si="19"/>
        <v/>
      </c>
      <c r="O165" s="22">
        <f t="shared" si="20"/>
        <v>1</v>
      </c>
    </row>
    <row r="166" spans="1:15" ht="78" x14ac:dyDescent="0.3">
      <c r="A166" s="13" t="s">
        <v>855</v>
      </c>
      <c r="B166" s="13" t="s">
        <v>856</v>
      </c>
      <c r="C166" s="13" t="s">
        <v>64</v>
      </c>
      <c r="D166" s="13" t="s">
        <v>857</v>
      </c>
      <c r="E166" s="13" t="s">
        <v>5</v>
      </c>
      <c r="F166" s="13" t="s">
        <v>33</v>
      </c>
      <c r="G166" s="13" t="s">
        <v>48</v>
      </c>
      <c r="I166" s="18">
        <f t="shared" si="14"/>
        <v>1</v>
      </c>
      <c r="J166" s="18" t="str">
        <f t="shared" si="15"/>
        <v/>
      </c>
      <c r="K166" s="18" t="str">
        <f t="shared" si="16"/>
        <v/>
      </c>
      <c r="L166" s="18" t="str">
        <f t="shared" si="17"/>
        <v/>
      </c>
      <c r="M166" s="18" t="str">
        <f t="shared" si="18"/>
        <v/>
      </c>
      <c r="N166" s="18" t="str">
        <f t="shared" si="19"/>
        <v/>
      </c>
      <c r="O166" s="22">
        <f t="shared" si="20"/>
        <v>1</v>
      </c>
    </row>
    <row r="167" spans="1:15" ht="78" x14ac:dyDescent="0.3">
      <c r="A167" s="13" t="s">
        <v>858</v>
      </c>
      <c r="B167" s="13" t="s">
        <v>859</v>
      </c>
      <c r="C167" s="13" t="s">
        <v>64</v>
      </c>
      <c r="D167" s="13" t="s">
        <v>857</v>
      </c>
      <c r="E167" s="13" t="s">
        <v>5</v>
      </c>
      <c r="F167" s="13" t="s">
        <v>33</v>
      </c>
      <c r="G167" s="13" t="s">
        <v>48</v>
      </c>
      <c r="I167" s="18">
        <f t="shared" si="14"/>
        <v>1</v>
      </c>
      <c r="J167" s="18" t="str">
        <f t="shared" si="15"/>
        <v/>
      </c>
      <c r="K167" s="18" t="str">
        <f t="shared" si="16"/>
        <v/>
      </c>
      <c r="L167" s="18" t="str">
        <f t="shared" si="17"/>
        <v/>
      </c>
      <c r="M167" s="18" t="str">
        <f t="shared" si="18"/>
        <v/>
      </c>
      <c r="N167" s="18" t="str">
        <f t="shared" si="19"/>
        <v/>
      </c>
      <c r="O167" s="22">
        <f t="shared" si="20"/>
        <v>1</v>
      </c>
    </row>
    <row r="168" spans="1:15" ht="46.8" x14ac:dyDescent="0.3">
      <c r="A168" s="2" t="s">
        <v>107</v>
      </c>
      <c r="B168" s="2" t="s">
        <v>108</v>
      </c>
      <c r="C168" s="2" t="s">
        <v>73</v>
      </c>
      <c r="D168" s="2" t="s">
        <v>111</v>
      </c>
      <c r="E168" s="2" t="s">
        <v>5</v>
      </c>
      <c r="F168" s="2" t="s">
        <v>33</v>
      </c>
      <c r="G168" s="2" t="s">
        <v>48</v>
      </c>
      <c r="I168" s="18">
        <f t="shared" si="14"/>
        <v>1</v>
      </c>
      <c r="J168" s="18" t="str">
        <f t="shared" si="15"/>
        <v/>
      </c>
      <c r="K168" s="18" t="str">
        <f t="shared" si="16"/>
        <v/>
      </c>
      <c r="L168" s="18" t="str">
        <f t="shared" si="17"/>
        <v/>
      </c>
      <c r="M168" s="18" t="str">
        <f t="shared" si="18"/>
        <v/>
      </c>
      <c r="N168" s="18" t="str">
        <f t="shared" si="19"/>
        <v/>
      </c>
      <c r="O168" s="22">
        <f t="shared" si="20"/>
        <v>1</v>
      </c>
    </row>
    <row r="169" spans="1:15" ht="46.8" x14ac:dyDescent="0.3">
      <c r="A169" s="2" t="s">
        <v>109</v>
      </c>
      <c r="B169" s="2" t="s">
        <v>110</v>
      </c>
      <c r="C169" s="2" t="s">
        <v>73</v>
      </c>
      <c r="D169" s="2" t="s">
        <v>111</v>
      </c>
      <c r="E169" s="2" t="s">
        <v>5</v>
      </c>
      <c r="F169" s="2" t="s">
        <v>33</v>
      </c>
      <c r="G169" s="2" t="s">
        <v>48</v>
      </c>
      <c r="I169" s="18">
        <f t="shared" si="14"/>
        <v>1</v>
      </c>
      <c r="J169" s="18" t="str">
        <f t="shared" si="15"/>
        <v/>
      </c>
      <c r="K169" s="18" t="str">
        <f t="shared" si="16"/>
        <v/>
      </c>
      <c r="L169" s="18" t="str">
        <f t="shared" si="17"/>
        <v/>
      </c>
      <c r="M169" s="18" t="str">
        <f t="shared" si="18"/>
        <v/>
      </c>
      <c r="N169" s="18" t="str">
        <f t="shared" si="19"/>
        <v/>
      </c>
      <c r="O169" s="22">
        <f t="shared" si="20"/>
        <v>1</v>
      </c>
    </row>
    <row r="170" spans="1:15" ht="62.4" x14ac:dyDescent="0.3">
      <c r="A170" s="13" t="s">
        <v>669</v>
      </c>
      <c r="B170" s="13" t="s">
        <v>670</v>
      </c>
      <c r="C170" s="13" t="s">
        <v>633</v>
      </c>
      <c r="D170" s="13" t="s">
        <v>679</v>
      </c>
      <c r="E170" s="13" t="s">
        <v>5</v>
      </c>
      <c r="F170" s="13" t="s">
        <v>33</v>
      </c>
      <c r="G170" s="13" t="s">
        <v>48</v>
      </c>
      <c r="I170" s="18">
        <f t="shared" si="14"/>
        <v>1</v>
      </c>
      <c r="J170" s="18" t="str">
        <f t="shared" si="15"/>
        <v/>
      </c>
      <c r="K170" s="18" t="str">
        <f t="shared" si="16"/>
        <v/>
      </c>
      <c r="L170" s="18" t="str">
        <f t="shared" si="17"/>
        <v/>
      </c>
      <c r="M170" s="18" t="str">
        <f t="shared" si="18"/>
        <v/>
      </c>
      <c r="N170" s="18" t="str">
        <f t="shared" si="19"/>
        <v/>
      </c>
      <c r="O170" s="22">
        <f t="shared" si="20"/>
        <v>1</v>
      </c>
    </row>
    <row r="171" spans="1:15" ht="46.8" x14ac:dyDescent="0.3">
      <c r="A171" s="3" t="s">
        <v>41</v>
      </c>
      <c r="B171" s="3" t="s">
        <v>42</v>
      </c>
      <c r="C171" s="2" t="s">
        <v>47</v>
      </c>
      <c r="D171" s="2" t="s">
        <v>66</v>
      </c>
      <c r="E171" s="2" t="s">
        <v>5</v>
      </c>
      <c r="F171" s="2" t="s">
        <v>33</v>
      </c>
      <c r="G171" s="2" t="s">
        <v>48</v>
      </c>
      <c r="I171" s="18">
        <f t="shared" si="14"/>
        <v>1</v>
      </c>
      <c r="J171" s="18" t="str">
        <f t="shared" si="15"/>
        <v/>
      </c>
      <c r="K171" s="18" t="str">
        <f t="shared" si="16"/>
        <v/>
      </c>
      <c r="L171" s="18" t="str">
        <f t="shared" si="17"/>
        <v/>
      </c>
      <c r="M171" s="18" t="str">
        <f t="shared" si="18"/>
        <v/>
      </c>
      <c r="N171" s="18" t="str">
        <f t="shared" si="19"/>
        <v/>
      </c>
      <c r="O171" s="22">
        <f t="shared" si="20"/>
        <v>1</v>
      </c>
    </row>
    <row r="172" spans="1:15" ht="46.8" x14ac:dyDescent="0.3">
      <c r="A172" s="13" t="s">
        <v>706</v>
      </c>
      <c r="B172" s="13" t="s">
        <v>707</v>
      </c>
      <c r="C172" s="13" t="s">
        <v>633</v>
      </c>
      <c r="D172" s="13" t="s">
        <v>708</v>
      </c>
      <c r="E172" s="13" t="s">
        <v>15</v>
      </c>
      <c r="F172" s="13" t="s">
        <v>26</v>
      </c>
      <c r="G172" s="13" t="s">
        <v>48</v>
      </c>
      <c r="I172" s="18" t="str">
        <f t="shared" si="14"/>
        <v/>
      </c>
      <c r="J172" s="18" t="str">
        <f t="shared" si="15"/>
        <v/>
      </c>
      <c r="K172" s="18" t="str">
        <f t="shared" si="16"/>
        <v/>
      </c>
      <c r="L172" s="18">
        <f t="shared" si="17"/>
        <v>1</v>
      </c>
      <c r="M172" s="18" t="str">
        <f t="shared" si="18"/>
        <v/>
      </c>
      <c r="N172" s="18" t="str">
        <f t="shared" si="19"/>
        <v/>
      </c>
      <c r="O172" s="22">
        <f t="shared" si="20"/>
        <v>1</v>
      </c>
    </row>
    <row r="173" spans="1:15" ht="62.4" x14ac:dyDescent="0.3">
      <c r="A173" s="13" t="s">
        <v>869</v>
      </c>
      <c r="B173" s="13" t="s">
        <v>870</v>
      </c>
      <c r="C173" s="13" t="s">
        <v>598</v>
      </c>
      <c r="D173" s="13" t="s">
        <v>871</v>
      </c>
      <c r="E173" s="13" t="s">
        <v>15</v>
      </c>
      <c r="F173" s="13" t="s">
        <v>26</v>
      </c>
      <c r="G173" s="13" t="s">
        <v>48</v>
      </c>
      <c r="I173" s="18" t="str">
        <f t="shared" si="14"/>
        <v/>
      </c>
      <c r="J173" s="18" t="str">
        <f t="shared" si="15"/>
        <v/>
      </c>
      <c r="K173" s="18" t="str">
        <f t="shared" si="16"/>
        <v/>
      </c>
      <c r="L173" s="18">
        <f t="shared" si="17"/>
        <v>1</v>
      </c>
      <c r="M173" s="18" t="str">
        <f t="shared" si="18"/>
        <v/>
      </c>
      <c r="N173" s="18" t="str">
        <f t="shared" si="19"/>
        <v/>
      </c>
      <c r="O173" s="22">
        <f t="shared" si="20"/>
        <v>1</v>
      </c>
    </row>
    <row r="174" spans="1:15" ht="46.8" x14ac:dyDescent="0.3">
      <c r="A174" s="13" t="s">
        <v>348</v>
      </c>
      <c r="B174" s="13" t="s">
        <v>349</v>
      </c>
      <c r="C174" s="13" t="s">
        <v>335</v>
      </c>
      <c r="D174" s="13" t="s">
        <v>578</v>
      </c>
      <c r="E174" s="2" t="s">
        <v>15</v>
      </c>
      <c r="F174" s="13" t="s">
        <v>26</v>
      </c>
      <c r="G174" s="13" t="s">
        <v>48</v>
      </c>
      <c r="H174" s="17"/>
      <c r="I174" s="18" t="str">
        <f t="shared" si="14"/>
        <v/>
      </c>
      <c r="J174" s="18" t="str">
        <f t="shared" si="15"/>
        <v/>
      </c>
      <c r="K174" s="18" t="str">
        <f t="shared" si="16"/>
        <v/>
      </c>
      <c r="L174" s="18">
        <f t="shared" si="17"/>
        <v>1</v>
      </c>
      <c r="M174" s="18" t="str">
        <f t="shared" si="18"/>
        <v/>
      </c>
      <c r="N174" s="18" t="str">
        <f t="shared" si="19"/>
        <v/>
      </c>
      <c r="O174" s="22">
        <f t="shared" si="20"/>
        <v>1</v>
      </c>
    </row>
    <row r="175" spans="1:15" ht="46.8" x14ac:dyDescent="0.3">
      <c r="A175" s="13" t="s">
        <v>415</v>
      </c>
      <c r="B175" s="13" t="s">
        <v>416</v>
      </c>
      <c r="C175" s="13" t="s">
        <v>132</v>
      </c>
      <c r="D175" s="13" t="s">
        <v>423</v>
      </c>
      <c r="E175" s="13" t="s">
        <v>15</v>
      </c>
      <c r="F175" s="13" t="s">
        <v>26</v>
      </c>
      <c r="G175" s="13" t="s">
        <v>48</v>
      </c>
      <c r="H175" s="17"/>
      <c r="I175" s="18" t="str">
        <f t="shared" si="14"/>
        <v/>
      </c>
      <c r="J175" s="18" t="str">
        <f t="shared" si="15"/>
        <v/>
      </c>
      <c r="K175" s="18" t="str">
        <f t="shared" si="16"/>
        <v/>
      </c>
      <c r="L175" s="18">
        <f t="shared" si="17"/>
        <v>1</v>
      </c>
      <c r="M175" s="18" t="str">
        <f t="shared" si="18"/>
        <v/>
      </c>
      <c r="N175" s="18" t="str">
        <f t="shared" si="19"/>
        <v/>
      </c>
      <c r="O175" s="22">
        <f t="shared" si="20"/>
        <v>1</v>
      </c>
    </row>
    <row r="176" spans="1:15" ht="62.4" x14ac:dyDescent="0.3">
      <c r="A176" s="13" t="s">
        <v>525</v>
      </c>
      <c r="B176" s="13" t="s">
        <v>526</v>
      </c>
      <c r="C176" s="13" t="s">
        <v>24</v>
      </c>
      <c r="D176" s="13" t="s">
        <v>524</v>
      </c>
      <c r="E176" s="13" t="s">
        <v>15</v>
      </c>
      <c r="F176" s="13" t="s">
        <v>26</v>
      </c>
      <c r="G176" s="13" t="s">
        <v>48</v>
      </c>
      <c r="I176" s="18" t="str">
        <f t="shared" si="14"/>
        <v/>
      </c>
      <c r="J176" s="18" t="str">
        <f t="shared" si="15"/>
        <v/>
      </c>
      <c r="K176" s="18" t="str">
        <f t="shared" si="16"/>
        <v/>
      </c>
      <c r="L176" s="18">
        <f t="shared" si="17"/>
        <v>1</v>
      </c>
      <c r="M176" s="18" t="str">
        <f t="shared" si="18"/>
        <v/>
      </c>
      <c r="N176" s="18" t="str">
        <f t="shared" si="19"/>
        <v/>
      </c>
      <c r="O176" s="22">
        <f t="shared" si="20"/>
        <v>1</v>
      </c>
    </row>
    <row r="177" spans="1:16" ht="46.8" x14ac:dyDescent="0.3">
      <c r="A177" s="13" t="s">
        <v>424</v>
      </c>
      <c r="B177" s="13" t="s">
        <v>425</v>
      </c>
      <c r="C177" s="13" t="s">
        <v>132</v>
      </c>
      <c r="D177" s="13" t="s">
        <v>423</v>
      </c>
      <c r="E177" s="13" t="s">
        <v>15</v>
      </c>
      <c r="F177" s="13" t="s">
        <v>26</v>
      </c>
      <c r="G177" s="13" t="s">
        <v>48</v>
      </c>
      <c r="I177" s="18" t="str">
        <f t="shared" si="14"/>
        <v/>
      </c>
      <c r="J177" s="18" t="str">
        <f t="shared" si="15"/>
        <v/>
      </c>
      <c r="K177" s="18" t="str">
        <f t="shared" si="16"/>
        <v/>
      </c>
      <c r="L177" s="18">
        <f t="shared" si="17"/>
        <v>1</v>
      </c>
      <c r="M177" s="18" t="str">
        <f t="shared" si="18"/>
        <v/>
      </c>
      <c r="N177" s="18" t="str">
        <f t="shared" si="19"/>
        <v/>
      </c>
      <c r="O177" s="22">
        <f t="shared" si="20"/>
        <v>1</v>
      </c>
    </row>
    <row r="178" spans="1:16" ht="78" x14ac:dyDescent="0.3">
      <c r="A178" s="13" t="s">
        <v>527</v>
      </c>
      <c r="B178" s="13" t="s">
        <v>528</v>
      </c>
      <c r="C178" s="13" t="s">
        <v>24</v>
      </c>
      <c r="D178" s="13" t="s">
        <v>521</v>
      </c>
      <c r="E178" s="13" t="s">
        <v>15</v>
      </c>
      <c r="F178" s="13" t="s">
        <v>26</v>
      </c>
      <c r="G178" s="13" t="s">
        <v>48</v>
      </c>
      <c r="I178" s="18" t="str">
        <f t="shared" si="14"/>
        <v/>
      </c>
      <c r="J178" s="18" t="str">
        <f t="shared" si="15"/>
        <v/>
      </c>
      <c r="K178" s="18" t="str">
        <f t="shared" si="16"/>
        <v/>
      </c>
      <c r="L178" s="18">
        <f t="shared" si="17"/>
        <v>1</v>
      </c>
      <c r="M178" s="18" t="str">
        <f t="shared" si="18"/>
        <v/>
      </c>
      <c r="N178" s="18" t="str">
        <f t="shared" si="19"/>
        <v/>
      </c>
      <c r="O178" s="22">
        <f t="shared" si="20"/>
        <v>1</v>
      </c>
    </row>
    <row r="179" spans="1:16" ht="93.6" x14ac:dyDescent="0.3">
      <c r="A179" s="13" t="s">
        <v>411</v>
      </c>
      <c r="B179" s="13" t="s">
        <v>412</v>
      </c>
      <c r="C179" s="13" t="s">
        <v>132</v>
      </c>
      <c r="D179" s="13" t="s">
        <v>413</v>
      </c>
      <c r="E179" s="13" t="s">
        <v>15</v>
      </c>
      <c r="F179" s="13" t="s">
        <v>33</v>
      </c>
      <c r="G179" s="13" t="s">
        <v>48</v>
      </c>
      <c r="I179" s="18" t="str">
        <f t="shared" si="14"/>
        <v/>
      </c>
      <c r="J179" s="18" t="str">
        <f t="shared" si="15"/>
        <v/>
      </c>
      <c r="K179" s="18">
        <f t="shared" si="16"/>
        <v>1</v>
      </c>
      <c r="L179" s="18" t="str">
        <f t="shared" si="17"/>
        <v/>
      </c>
      <c r="M179" s="18" t="str">
        <f t="shared" si="18"/>
        <v/>
      </c>
      <c r="N179" s="18" t="str">
        <f t="shared" si="19"/>
        <v/>
      </c>
      <c r="O179" s="22">
        <f t="shared" si="20"/>
        <v>1</v>
      </c>
    </row>
    <row r="180" spans="1:16" ht="62.4" x14ac:dyDescent="0.3">
      <c r="A180" s="13" t="s">
        <v>414</v>
      </c>
      <c r="B180" s="13" t="s">
        <v>417</v>
      </c>
      <c r="C180" s="13" t="s">
        <v>132</v>
      </c>
      <c r="D180" s="13" t="s">
        <v>423</v>
      </c>
      <c r="E180" s="13" t="s">
        <v>15</v>
      </c>
      <c r="F180" s="13" t="s">
        <v>33</v>
      </c>
      <c r="G180" s="13" t="s">
        <v>48</v>
      </c>
      <c r="I180" s="18" t="str">
        <f t="shared" si="14"/>
        <v/>
      </c>
      <c r="J180" s="18" t="str">
        <f t="shared" si="15"/>
        <v/>
      </c>
      <c r="K180" s="18">
        <f t="shared" si="16"/>
        <v>1</v>
      </c>
      <c r="L180" s="18" t="str">
        <f t="shared" si="17"/>
        <v/>
      </c>
      <c r="M180" s="18" t="str">
        <f t="shared" si="18"/>
        <v/>
      </c>
      <c r="N180" s="18" t="str">
        <f t="shared" si="19"/>
        <v/>
      </c>
      <c r="O180" s="22">
        <f t="shared" si="20"/>
        <v>1</v>
      </c>
    </row>
    <row r="181" spans="1:16" ht="46.8" x14ac:dyDescent="0.3">
      <c r="A181" s="3" t="s">
        <v>43</v>
      </c>
      <c r="B181" s="3" t="s">
        <v>44</v>
      </c>
      <c r="C181" s="2" t="s">
        <v>47</v>
      </c>
      <c r="D181" s="2"/>
      <c r="E181" s="2" t="s">
        <v>15</v>
      </c>
      <c r="F181" s="2" t="s">
        <v>33</v>
      </c>
      <c r="G181" s="2" t="s">
        <v>48</v>
      </c>
      <c r="I181" s="18" t="str">
        <f t="shared" si="14"/>
        <v/>
      </c>
      <c r="J181" s="18" t="str">
        <f t="shared" si="15"/>
        <v/>
      </c>
      <c r="K181" s="18">
        <f t="shared" si="16"/>
        <v>1</v>
      </c>
      <c r="L181" s="18" t="str">
        <f t="shared" si="17"/>
        <v/>
      </c>
      <c r="M181" s="18" t="str">
        <f t="shared" si="18"/>
        <v/>
      </c>
      <c r="N181" s="18" t="str">
        <f t="shared" si="19"/>
        <v/>
      </c>
      <c r="O181" s="22">
        <f t="shared" si="20"/>
        <v>1</v>
      </c>
    </row>
    <row r="182" spans="1:16" ht="62.4" x14ac:dyDescent="0.3">
      <c r="A182" s="13" t="s">
        <v>408</v>
      </c>
      <c r="B182" s="13" t="s">
        <v>409</v>
      </c>
      <c r="C182" s="13" t="s">
        <v>132</v>
      </c>
      <c r="D182" s="13" t="s">
        <v>410</v>
      </c>
      <c r="E182" s="13" t="s">
        <v>15</v>
      </c>
      <c r="F182" s="13" t="s">
        <v>33</v>
      </c>
      <c r="G182" s="13" t="s">
        <v>48</v>
      </c>
      <c r="I182" s="18" t="str">
        <f t="shared" si="14"/>
        <v/>
      </c>
      <c r="J182" s="18" t="str">
        <f t="shared" si="15"/>
        <v/>
      </c>
      <c r="K182" s="18">
        <f t="shared" si="16"/>
        <v>1</v>
      </c>
      <c r="L182" s="18" t="str">
        <f t="shared" si="17"/>
        <v/>
      </c>
      <c r="M182" s="18" t="str">
        <f t="shared" si="18"/>
        <v/>
      </c>
      <c r="N182" s="18" t="str">
        <f t="shared" si="19"/>
        <v/>
      </c>
      <c r="O182" s="22">
        <f t="shared" si="20"/>
        <v>1</v>
      </c>
    </row>
    <row r="183" spans="1:16" ht="62.4" x14ac:dyDescent="0.3">
      <c r="A183" s="13" t="s">
        <v>907</v>
      </c>
      <c r="B183" s="13" t="s">
        <v>908</v>
      </c>
      <c r="C183" s="13" t="s">
        <v>61</v>
      </c>
      <c r="D183" s="13" t="s">
        <v>915</v>
      </c>
      <c r="E183" s="13" t="s">
        <v>5</v>
      </c>
      <c r="F183" s="13" t="s">
        <v>26</v>
      </c>
      <c r="G183" s="13" t="s">
        <v>126</v>
      </c>
      <c r="I183" s="18" t="str">
        <f t="shared" si="14"/>
        <v/>
      </c>
      <c r="J183" s="18">
        <f t="shared" si="15"/>
        <v>1</v>
      </c>
      <c r="K183" s="18" t="str">
        <f t="shared" si="16"/>
        <v/>
      </c>
      <c r="L183" s="18" t="str">
        <f t="shared" si="17"/>
        <v/>
      </c>
      <c r="M183" s="18" t="str">
        <f t="shared" si="18"/>
        <v/>
      </c>
      <c r="N183" s="18" t="str">
        <f t="shared" si="19"/>
        <v/>
      </c>
      <c r="O183" s="22">
        <f t="shared" si="20"/>
        <v>1</v>
      </c>
    </row>
    <row r="184" spans="1:16" ht="62.4" x14ac:dyDescent="0.3">
      <c r="A184" s="13" t="s">
        <v>909</v>
      </c>
      <c r="B184" s="13" t="s">
        <v>910</v>
      </c>
      <c r="C184" s="13" t="s">
        <v>61</v>
      </c>
      <c r="D184" s="13" t="s">
        <v>914</v>
      </c>
      <c r="E184" s="13" t="s">
        <v>5</v>
      </c>
      <c r="F184" s="13" t="s">
        <v>26</v>
      </c>
      <c r="G184" s="13" t="s">
        <v>126</v>
      </c>
      <c r="I184" s="18" t="str">
        <f t="shared" si="14"/>
        <v/>
      </c>
      <c r="J184" s="18">
        <f t="shared" si="15"/>
        <v>1</v>
      </c>
      <c r="K184" s="18" t="str">
        <f t="shared" si="16"/>
        <v/>
      </c>
      <c r="L184" s="18" t="str">
        <f t="shared" si="17"/>
        <v/>
      </c>
      <c r="M184" s="18" t="str">
        <f t="shared" si="18"/>
        <v/>
      </c>
      <c r="N184" s="18" t="str">
        <f t="shared" si="19"/>
        <v/>
      </c>
      <c r="O184" s="22">
        <f t="shared" si="20"/>
        <v>1</v>
      </c>
    </row>
    <row r="185" spans="1:16" ht="62.4" x14ac:dyDescent="0.3">
      <c r="A185" s="13" t="s">
        <v>952</v>
      </c>
      <c r="B185" s="13" t="s">
        <v>953</v>
      </c>
      <c r="C185" s="13" t="s">
        <v>73</v>
      </c>
      <c r="D185" s="13" t="s">
        <v>954</v>
      </c>
      <c r="E185" s="13" t="s">
        <v>5</v>
      </c>
      <c r="F185" s="13" t="s">
        <v>26</v>
      </c>
      <c r="G185" s="13" t="s">
        <v>126</v>
      </c>
      <c r="I185" s="18" t="str">
        <f t="shared" si="14"/>
        <v/>
      </c>
      <c r="J185" s="18">
        <f t="shared" si="15"/>
        <v>1</v>
      </c>
      <c r="K185" s="18" t="str">
        <f t="shared" si="16"/>
        <v/>
      </c>
      <c r="L185" s="18" t="str">
        <f t="shared" si="17"/>
        <v/>
      </c>
      <c r="M185" s="18" t="str">
        <f t="shared" si="18"/>
        <v/>
      </c>
      <c r="N185" s="18" t="str">
        <f t="shared" si="19"/>
        <v/>
      </c>
      <c r="O185" s="22">
        <f t="shared" si="20"/>
        <v>1</v>
      </c>
    </row>
    <row r="186" spans="1:16" ht="62.4" x14ac:dyDescent="0.3">
      <c r="A186" s="2" t="s">
        <v>99</v>
      </c>
      <c r="B186" s="2" t="s">
        <v>100</v>
      </c>
      <c r="C186" s="2" t="s">
        <v>64</v>
      </c>
      <c r="D186" s="2" t="s">
        <v>104</v>
      </c>
      <c r="E186" s="2" t="s">
        <v>5</v>
      </c>
      <c r="F186" s="2" t="s">
        <v>33</v>
      </c>
      <c r="G186" s="2" t="s">
        <v>126</v>
      </c>
      <c r="I186" s="18">
        <f t="shared" si="14"/>
        <v>1</v>
      </c>
      <c r="J186" s="18" t="str">
        <f t="shared" si="15"/>
        <v/>
      </c>
      <c r="K186" s="18" t="str">
        <f t="shared" si="16"/>
        <v/>
      </c>
      <c r="L186" s="18" t="str">
        <f t="shared" si="17"/>
        <v/>
      </c>
      <c r="M186" s="18" t="str">
        <f t="shared" si="18"/>
        <v/>
      </c>
      <c r="N186" s="18" t="str">
        <f t="shared" si="19"/>
        <v/>
      </c>
      <c r="O186" s="22">
        <f t="shared" si="20"/>
        <v>1</v>
      </c>
    </row>
    <row r="187" spans="1:16" ht="62.4" x14ac:dyDescent="0.3">
      <c r="A187" s="13" t="s">
        <v>659</v>
      </c>
      <c r="B187" s="13" t="s">
        <v>660</v>
      </c>
      <c r="C187" s="13" t="s">
        <v>633</v>
      </c>
      <c r="D187" s="13" t="s">
        <v>676</v>
      </c>
      <c r="E187" s="13" t="s">
        <v>5</v>
      </c>
      <c r="F187" s="13" t="s">
        <v>33</v>
      </c>
      <c r="G187" s="13" t="s">
        <v>126</v>
      </c>
      <c r="I187" s="18">
        <f t="shared" si="14"/>
        <v>1</v>
      </c>
      <c r="J187" s="18" t="str">
        <f t="shared" si="15"/>
        <v/>
      </c>
      <c r="K187" s="18" t="str">
        <f t="shared" si="16"/>
        <v/>
      </c>
      <c r="L187" s="18" t="str">
        <f t="shared" si="17"/>
        <v/>
      </c>
      <c r="M187" s="18" t="str">
        <f t="shared" si="18"/>
        <v/>
      </c>
      <c r="N187" s="18" t="str">
        <f t="shared" si="19"/>
        <v/>
      </c>
      <c r="O187" s="22">
        <f t="shared" si="20"/>
        <v>1</v>
      </c>
    </row>
    <row r="188" spans="1:16" ht="62.4" x14ac:dyDescent="0.3">
      <c r="A188" s="13" t="s">
        <v>663</v>
      </c>
      <c r="B188" s="13" t="s">
        <v>664</v>
      </c>
      <c r="C188" s="13" t="s">
        <v>633</v>
      </c>
      <c r="D188" s="13" t="s">
        <v>678</v>
      </c>
      <c r="E188" s="13" t="s">
        <v>5</v>
      </c>
      <c r="F188" s="13" t="s">
        <v>33</v>
      </c>
      <c r="G188" s="13" t="s">
        <v>126</v>
      </c>
      <c r="I188" s="18">
        <f t="shared" si="14"/>
        <v>1</v>
      </c>
      <c r="J188" s="18" t="str">
        <f t="shared" si="15"/>
        <v/>
      </c>
      <c r="K188" s="18" t="str">
        <f t="shared" si="16"/>
        <v/>
      </c>
      <c r="L188" s="18" t="str">
        <f t="shared" si="17"/>
        <v/>
      </c>
      <c r="M188" s="18" t="str">
        <f t="shared" si="18"/>
        <v/>
      </c>
      <c r="N188" s="18" t="str">
        <f t="shared" si="19"/>
        <v/>
      </c>
      <c r="O188" s="22">
        <f t="shared" si="20"/>
        <v>1</v>
      </c>
    </row>
    <row r="189" spans="1:16" ht="62.4" x14ac:dyDescent="0.3">
      <c r="A189" s="13" t="s">
        <v>763</v>
      </c>
      <c r="B189" s="13" t="s">
        <v>762</v>
      </c>
      <c r="C189" s="13" t="s">
        <v>629</v>
      </c>
      <c r="D189" s="13" t="s">
        <v>761</v>
      </c>
      <c r="E189" s="13" t="s">
        <v>5</v>
      </c>
      <c r="F189" s="13" t="s">
        <v>33</v>
      </c>
      <c r="G189" s="13" t="s">
        <v>126</v>
      </c>
      <c r="I189" s="18">
        <f t="shared" si="14"/>
        <v>1</v>
      </c>
      <c r="J189" s="18" t="str">
        <f t="shared" si="15"/>
        <v/>
      </c>
      <c r="K189" s="18" t="str">
        <f t="shared" si="16"/>
        <v/>
      </c>
      <c r="L189" s="18" t="str">
        <f t="shared" si="17"/>
        <v/>
      </c>
      <c r="M189" s="18" t="str">
        <f t="shared" si="18"/>
        <v/>
      </c>
      <c r="N189" s="18" t="str">
        <f t="shared" si="19"/>
        <v/>
      </c>
      <c r="O189" s="22">
        <f t="shared" si="20"/>
        <v>1</v>
      </c>
    </row>
    <row r="190" spans="1:16" s="17" customFormat="1" ht="62.4" x14ac:dyDescent="0.3">
      <c r="A190" s="13" t="s">
        <v>764</v>
      </c>
      <c r="B190" s="13" t="s">
        <v>765</v>
      </c>
      <c r="C190" s="13" t="s">
        <v>629</v>
      </c>
      <c r="D190" s="13" t="s">
        <v>766</v>
      </c>
      <c r="E190" s="13" t="s">
        <v>15</v>
      </c>
      <c r="F190" s="13" t="s">
        <v>26</v>
      </c>
      <c r="G190" s="13" t="s">
        <v>126</v>
      </c>
      <c r="H190"/>
      <c r="I190" s="18" t="str">
        <f t="shared" si="14"/>
        <v/>
      </c>
      <c r="J190" s="18" t="str">
        <f t="shared" si="15"/>
        <v/>
      </c>
      <c r="K190" s="18" t="str">
        <f t="shared" si="16"/>
        <v/>
      </c>
      <c r="L190" s="18">
        <f t="shared" si="17"/>
        <v>1</v>
      </c>
      <c r="M190" s="18" t="str">
        <f t="shared" si="18"/>
        <v/>
      </c>
      <c r="N190" s="18" t="str">
        <f t="shared" si="19"/>
        <v/>
      </c>
      <c r="O190" s="22">
        <f t="shared" si="20"/>
        <v>1</v>
      </c>
      <c r="P190"/>
    </row>
    <row r="191" spans="1:16" ht="62.4" x14ac:dyDescent="0.3">
      <c r="A191" s="13" t="s">
        <v>689</v>
      </c>
      <c r="B191" s="13" t="s">
        <v>690</v>
      </c>
      <c r="C191" s="13" t="s">
        <v>633</v>
      </c>
      <c r="D191" s="13" t="s">
        <v>691</v>
      </c>
      <c r="E191" s="13" t="s">
        <v>15</v>
      </c>
      <c r="F191" s="13" t="s">
        <v>33</v>
      </c>
      <c r="G191" s="13" t="s">
        <v>126</v>
      </c>
      <c r="I191" s="18" t="str">
        <f t="shared" si="14"/>
        <v/>
      </c>
      <c r="J191" s="18" t="str">
        <f t="shared" si="15"/>
        <v/>
      </c>
      <c r="K191" s="18">
        <f t="shared" si="16"/>
        <v>1</v>
      </c>
      <c r="L191" s="18" t="str">
        <f t="shared" si="17"/>
        <v/>
      </c>
      <c r="M191" s="18" t="str">
        <f t="shared" si="18"/>
        <v/>
      </c>
      <c r="N191" s="18" t="str">
        <f t="shared" si="19"/>
        <v/>
      </c>
      <c r="O191" s="22">
        <f t="shared" si="20"/>
        <v>1</v>
      </c>
    </row>
    <row r="192" spans="1:16" ht="62.4" x14ac:dyDescent="0.3">
      <c r="A192" s="13" t="s">
        <v>946</v>
      </c>
      <c r="B192" s="13" t="s">
        <v>947</v>
      </c>
      <c r="C192" s="13" t="s">
        <v>61</v>
      </c>
      <c r="D192" s="13" t="s">
        <v>948</v>
      </c>
      <c r="E192" s="13" t="s">
        <v>29</v>
      </c>
      <c r="F192" s="13" t="s">
        <v>33</v>
      </c>
      <c r="G192" s="13" t="s">
        <v>126</v>
      </c>
      <c r="I192" s="18" t="str">
        <f t="shared" si="14"/>
        <v/>
      </c>
      <c r="J192" s="18" t="str">
        <f t="shared" si="15"/>
        <v/>
      </c>
      <c r="K192" s="18" t="str">
        <f t="shared" si="16"/>
        <v/>
      </c>
      <c r="L192" s="18" t="str">
        <f t="shared" si="17"/>
        <v/>
      </c>
      <c r="M192" s="18">
        <f t="shared" si="18"/>
        <v>1</v>
      </c>
      <c r="N192" s="18" t="str">
        <f t="shared" si="19"/>
        <v/>
      </c>
      <c r="O192" s="22">
        <f t="shared" si="20"/>
        <v>1</v>
      </c>
    </row>
    <row r="193" spans="1:15" ht="62.4" x14ac:dyDescent="0.3">
      <c r="A193" s="13" t="s">
        <v>955</v>
      </c>
      <c r="B193" s="13" t="s">
        <v>956</v>
      </c>
      <c r="C193" s="13" t="s">
        <v>61</v>
      </c>
      <c r="D193" s="13" t="s">
        <v>948</v>
      </c>
      <c r="E193" s="13" t="s">
        <v>29</v>
      </c>
      <c r="F193" s="13" t="s">
        <v>33</v>
      </c>
      <c r="G193" s="13" t="s">
        <v>126</v>
      </c>
      <c r="I193" s="18" t="str">
        <f t="shared" si="14"/>
        <v/>
      </c>
      <c r="J193" s="18" t="str">
        <f t="shared" si="15"/>
        <v/>
      </c>
      <c r="K193" s="18" t="str">
        <f t="shared" si="16"/>
        <v/>
      </c>
      <c r="L193" s="18" t="str">
        <f t="shared" si="17"/>
        <v/>
      </c>
      <c r="M193" s="18">
        <f t="shared" si="18"/>
        <v>1</v>
      </c>
      <c r="N193" s="18" t="str">
        <f t="shared" si="19"/>
        <v/>
      </c>
      <c r="O193" s="22">
        <f t="shared" si="20"/>
        <v>1</v>
      </c>
    </row>
    <row r="194" spans="1:15" ht="78" x14ac:dyDescent="0.3">
      <c r="A194" s="13" t="s">
        <v>441</v>
      </c>
      <c r="B194" s="13" t="s">
        <v>442</v>
      </c>
      <c r="C194" s="13" t="s">
        <v>47</v>
      </c>
      <c r="D194" s="13" t="s">
        <v>445</v>
      </c>
      <c r="E194" s="13" t="s">
        <v>5</v>
      </c>
      <c r="F194" s="13" t="s">
        <v>26</v>
      </c>
      <c r="G194" s="13" t="s">
        <v>85</v>
      </c>
      <c r="I194" s="18" t="str">
        <f t="shared" ref="I194:I257" si="21">IF(AND($E194="бакалавриат",OR($F194="Проект",$F194="Комплексный проект")),1,"")</f>
        <v/>
      </c>
      <c r="J194" s="18">
        <f t="shared" si="15"/>
        <v>1</v>
      </c>
      <c r="K194" s="18" t="str">
        <f t="shared" si="16"/>
        <v/>
      </c>
      <c r="L194" s="18" t="str">
        <f t="shared" si="17"/>
        <v/>
      </c>
      <c r="M194" s="18" t="str">
        <f t="shared" si="18"/>
        <v/>
      </c>
      <c r="N194" s="18" t="str">
        <f t="shared" si="19"/>
        <v/>
      </c>
      <c r="O194" s="22">
        <f t="shared" si="20"/>
        <v>1</v>
      </c>
    </row>
    <row r="195" spans="1:15" ht="78" x14ac:dyDescent="0.3">
      <c r="A195" s="13" t="s">
        <v>183</v>
      </c>
      <c r="B195" s="13" t="s">
        <v>184</v>
      </c>
      <c r="C195" s="13" t="s">
        <v>73</v>
      </c>
      <c r="D195" s="13" t="s">
        <v>185</v>
      </c>
      <c r="E195" s="2" t="s">
        <v>5</v>
      </c>
      <c r="F195" s="13" t="s">
        <v>26</v>
      </c>
      <c r="G195" s="13" t="s">
        <v>85</v>
      </c>
      <c r="I195" s="18" t="str">
        <f t="shared" si="21"/>
        <v/>
      </c>
      <c r="J195" s="18">
        <f t="shared" ref="J195:J258" si="22">IF(AND($E195="бакалавриат",$F195="НИР"),1,"")</f>
        <v>1</v>
      </c>
      <c r="K195" s="18" t="str">
        <f t="shared" ref="K195:K258" si="23">IF(AND($E195="магистратура",$F195="Проект"),1,"")</f>
        <v/>
      </c>
      <c r="L195" s="18" t="str">
        <f t="shared" ref="L195:L258" si="24">IF(AND($E195="магистратура",$F195="НИР"),1,"")</f>
        <v/>
      </c>
      <c r="M195" s="18" t="str">
        <f t="shared" ref="M195:M258" si="25">IF(AND($E195="специалитет",$F195="Проект"),1,"")</f>
        <v/>
      </c>
      <c r="N195" s="18" t="str">
        <f t="shared" ref="N195:N258" si="26">IF(AND($E195="специалитет",$F195="НИР"),1,"")</f>
        <v/>
      </c>
      <c r="O195" s="22">
        <f t="shared" ref="O195:O258" si="27">SUM(I195:N195)</f>
        <v>1</v>
      </c>
    </row>
    <row r="196" spans="1:15" ht="78" x14ac:dyDescent="0.3">
      <c r="A196" s="2" t="s">
        <v>82</v>
      </c>
      <c r="B196" s="2" t="s">
        <v>83</v>
      </c>
      <c r="C196" s="2" t="s">
        <v>32</v>
      </c>
      <c r="D196" s="2" t="s">
        <v>84</v>
      </c>
      <c r="E196" s="2" t="s">
        <v>5</v>
      </c>
      <c r="F196" s="2" t="s">
        <v>26</v>
      </c>
      <c r="G196" s="2" t="s">
        <v>85</v>
      </c>
      <c r="I196" s="18" t="str">
        <f t="shared" si="21"/>
        <v/>
      </c>
      <c r="J196" s="18">
        <f t="shared" si="22"/>
        <v>1</v>
      </c>
      <c r="K196" s="18" t="str">
        <f t="shared" si="23"/>
        <v/>
      </c>
      <c r="L196" s="18" t="str">
        <f t="shared" si="24"/>
        <v/>
      </c>
      <c r="M196" s="18" t="str">
        <f t="shared" si="25"/>
        <v/>
      </c>
      <c r="N196" s="18" t="str">
        <f t="shared" si="26"/>
        <v/>
      </c>
      <c r="O196" s="22">
        <f t="shared" si="27"/>
        <v>1</v>
      </c>
    </row>
    <row r="197" spans="1:15" ht="78" x14ac:dyDescent="0.3">
      <c r="A197" s="13" t="s">
        <v>649</v>
      </c>
      <c r="B197" s="13" t="s">
        <v>650</v>
      </c>
      <c r="C197" s="13" t="s">
        <v>633</v>
      </c>
      <c r="D197" s="13" t="s">
        <v>671</v>
      </c>
      <c r="E197" s="13" t="s">
        <v>5</v>
      </c>
      <c r="F197" s="13" t="s">
        <v>33</v>
      </c>
      <c r="G197" s="13" t="s">
        <v>85</v>
      </c>
      <c r="I197" s="18">
        <f t="shared" si="21"/>
        <v>1</v>
      </c>
      <c r="J197" s="18" t="str">
        <f t="shared" si="22"/>
        <v/>
      </c>
      <c r="K197" s="18" t="str">
        <f t="shared" si="23"/>
        <v/>
      </c>
      <c r="L197" s="18" t="str">
        <f t="shared" si="24"/>
        <v/>
      </c>
      <c r="M197" s="18" t="str">
        <f t="shared" si="25"/>
        <v/>
      </c>
      <c r="N197" s="18" t="str">
        <f t="shared" si="26"/>
        <v/>
      </c>
      <c r="O197" s="22">
        <f t="shared" si="27"/>
        <v>1</v>
      </c>
    </row>
    <row r="198" spans="1:15" ht="78" x14ac:dyDescent="0.3">
      <c r="A198" s="2" t="s">
        <v>127</v>
      </c>
      <c r="B198" s="2" t="s">
        <v>133</v>
      </c>
      <c r="C198" s="2" t="s">
        <v>132</v>
      </c>
      <c r="D198" s="2" t="s">
        <v>139</v>
      </c>
      <c r="E198" s="2" t="s">
        <v>5</v>
      </c>
      <c r="F198" s="2" t="s">
        <v>33</v>
      </c>
      <c r="G198" s="2" t="s">
        <v>85</v>
      </c>
      <c r="I198" s="18">
        <f t="shared" si="21"/>
        <v>1</v>
      </c>
      <c r="J198" s="18" t="str">
        <f t="shared" si="22"/>
        <v/>
      </c>
      <c r="K198" s="18" t="str">
        <f t="shared" si="23"/>
        <v/>
      </c>
      <c r="L198" s="18" t="str">
        <f t="shared" si="24"/>
        <v/>
      </c>
      <c r="M198" s="18" t="str">
        <f t="shared" si="25"/>
        <v/>
      </c>
      <c r="N198" s="18" t="str">
        <f t="shared" si="26"/>
        <v/>
      </c>
      <c r="O198" s="22">
        <f t="shared" si="27"/>
        <v>1</v>
      </c>
    </row>
    <row r="199" spans="1:15" ht="78" x14ac:dyDescent="0.3">
      <c r="A199" s="13" t="s">
        <v>405</v>
      </c>
      <c r="B199" s="13" t="s">
        <v>406</v>
      </c>
      <c r="C199" s="13" t="s">
        <v>47</v>
      </c>
      <c r="D199" s="13" t="s">
        <v>407</v>
      </c>
      <c r="E199" s="13" t="s">
        <v>5</v>
      </c>
      <c r="F199" s="13" t="s">
        <v>33</v>
      </c>
      <c r="G199" s="13" t="s">
        <v>85</v>
      </c>
      <c r="I199" s="18">
        <f t="shared" si="21"/>
        <v>1</v>
      </c>
      <c r="J199" s="18" t="str">
        <f t="shared" si="22"/>
        <v/>
      </c>
      <c r="K199" s="18" t="str">
        <f t="shared" si="23"/>
        <v/>
      </c>
      <c r="L199" s="18" t="str">
        <f t="shared" si="24"/>
        <v/>
      </c>
      <c r="M199" s="18" t="str">
        <f t="shared" si="25"/>
        <v/>
      </c>
      <c r="N199" s="18" t="str">
        <f t="shared" si="26"/>
        <v/>
      </c>
      <c r="O199" s="22">
        <f t="shared" si="27"/>
        <v>1</v>
      </c>
    </row>
    <row r="200" spans="1:15" ht="78" x14ac:dyDescent="0.3">
      <c r="A200" s="13" t="s">
        <v>655</v>
      </c>
      <c r="B200" s="13" t="s">
        <v>656</v>
      </c>
      <c r="C200" s="13" t="s">
        <v>633</v>
      </c>
      <c r="D200" s="13" t="s">
        <v>674</v>
      </c>
      <c r="E200" s="13" t="s">
        <v>5</v>
      </c>
      <c r="F200" s="13" t="s">
        <v>33</v>
      </c>
      <c r="G200" s="13" t="s">
        <v>85</v>
      </c>
      <c r="I200" s="18">
        <f t="shared" si="21"/>
        <v>1</v>
      </c>
      <c r="J200" s="18" t="str">
        <f t="shared" si="22"/>
        <v/>
      </c>
      <c r="K200" s="18" t="str">
        <f t="shared" si="23"/>
        <v/>
      </c>
      <c r="L200" s="18" t="str">
        <f t="shared" si="24"/>
        <v/>
      </c>
      <c r="M200" s="18" t="str">
        <f t="shared" si="25"/>
        <v/>
      </c>
      <c r="N200" s="18" t="str">
        <f t="shared" si="26"/>
        <v/>
      </c>
      <c r="O200" s="22">
        <f t="shared" si="27"/>
        <v>1</v>
      </c>
    </row>
    <row r="201" spans="1:15" ht="78" x14ac:dyDescent="0.3">
      <c r="A201" s="13" t="s">
        <v>463</v>
      </c>
      <c r="B201" s="13" t="s">
        <v>464</v>
      </c>
      <c r="C201" s="13" t="s">
        <v>24</v>
      </c>
      <c r="D201" s="13" t="s">
        <v>465</v>
      </c>
      <c r="E201" s="13" t="s">
        <v>5</v>
      </c>
      <c r="F201" s="13" t="s">
        <v>33</v>
      </c>
      <c r="G201" s="13" t="s">
        <v>85</v>
      </c>
      <c r="I201" s="18">
        <f t="shared" si="21"/>
        <v>1</v>
      </c>
      <c r="J201" s="18" t="str">
        <f t="shared" si="22"/>
        <v/>
      </c>
      <c r="K201" s="18" t="str">
        <f t="shared" si="23"/>
        <v/>
      </c>
      <c r="L201" s="18" t="str">
        <f t="shared" si="24"/>
        <v/>
      </c>
      <c r="M201" s="18" t="str">
        <f t="shared" si="25"/>
        <v/>
      </c>
      <c r="N201" s="18" t="str">
        <f t="shared" si="26"/>
        <v/>
      </c>
      <c r="O201" s="22">
        <f t="shared" si="27"/>
        <v>1</v>
      </c>
    </row>
    <row r="202" spans="1:15" ht="78" x14ac:dyDescent="0.3">
      <c r="A202" s="2" t="s">
        <v>114</v>
      </c>
      <c r="B202" s="2" t="s">
        <v>116</v>
      </c>
      <c r="C202" s="2" t="s">
        <v>115</v>
      </c>
      <c r="D202" s="2" t="s">
        <v>118</v>
      </c>
      <c r="E202" s="2" t="s">
        <v>5</v>
      </c>
      <c r="F202" s="2" t="s">
        <v>33</v>
      </c>
      <c r="G202" s="2" t="s">
        <v>85</v>
      </c>
      <c r="I202" s="18">
        <f t="shared" si="21"/>
        <v>1</v>
      </c>
      <c r="J202" s="18" t="str">
        <f t="shared" si="22"/>
        <v/>
      </c>
      <c r="K202" s="18" t="str">
        <f t="shared" si="23"/>
        <v/>
      </c>
      <c r="L202" s="18" t="str">
        <f t="shared" si="24"/>
        <v/>
      </c>
      <c r="M202" s="18" t="str">
        <f t="shared" si="25"/>
        <v/>
      </c>
      <c r="N202" s="18" t="str">
        <f t="shared" si="26"/>
        <v/>
      </c>
      <c r="O202" s="22">
        <f t="shared" si="27"/>
        <v>1</v>
      </c>
    </row>
    <row r="203" spans="1:15" ht="78" x14ac:dyDescent="0.3">
      <c r="A203" s="13" t="s">
        <v>286</v>
      </c>
      <c r="B203" s="13" t="s">
        <v>287</v>
      </c>
      <c r="C203" s="13" t="s">
        <v>177</v>
      </c>
      <c r="D203" s="13" t="s">
        <v>288</v>
      </c>
      <c r="E203" s="2" t="s">
        <v>5</v>
      </c>
      <c r="F203" s="13" t="s">
        <v>33</v>
      </c>
      <c r="G203" s="13" t="s">
        <v>85</v>
      </c>
      <c r="I203" s="18">
        <f t="shared" si="21"/>
        <v>1</v>
      </c>
      <c r="J203" s="18" t="str">
        <f t="shared" si="22"/>
        <v/>
      </c>
      <c r="K203" s="18" t="str">
        <f t="shared" si="23"/>
        <v/>
      </c>
      <c r="L203" s="18" t="str">
        <f t="shared" si="24"/>
        <v/>
      </c>
      <c r="M203" s="18" t="str">
        <f t="shared" si="25"/>
        <v/>
      </c>
      <c r="N203" s="18" t="str">
        <f t="shared" si="26"/>
        <v/>
      </c>
      <c r="O203" s="22">
        <f t="shared" si="27"/>
        <v>1</v>
      </c>
    </row>
    <row r="204" spans="1:15" ht="78" x14ac:dyDescent="0.3">
      <c r="A204" s="13" t="s">
        <v>247</v>
      </c>
      <c r="B204" s="13" t="s">
        <v>248</v>
      </c>
      <c r="C204" s="13" t="s">
        <v>73</v>
      </c>
      <c r="D204" s="13" t="s">
        <v>249</v>
      </c>
      <c r="E204" s="2" t="s">
        <v>5</v>
      </c>
      <c r="F204" s="13" t="s">
        <v>33</v>
      </c>
      <c r="G204" s="13" t="s">
        <v>85</v>
      </c>
      <c r="I204" s="18">
        <f t="shared" si="21"/>
        <v>1</v>
      </c>
      <c r="J204" s="18" t="str">
        <f t="shared" si="22"/>
        <v/>
      </c>
      <c r="K204" s="18" t="str">
        <f t="shared" si="23"/>
        <v/>
      </c>
      <c r="L204" s="18" t="str">
        <f t="shared" si="24"/>
        <v/>
      </c>
      <c r="M204" s="18" t="str">
        <f t="shared" si="25"/>
        <v/>
      </c>
      <c r="N204" s="18" t="str">
        <f t="shared" si="26"/>
        <v/>
      </c>
      <c r="O204" s="22">
        <f t="shared" si="27"/>
        <v>1</v>
      </c>
    </row>
    <row r="205" spans="1:15" ht="78" x14ac:dyDescent="0.3">
      <c r="A205" s="13" t="s">
        <v>260</v>
      </c>
      <c r="B205" s="13" t="s">
        <v>261</v>
      </c>
      <c r="C205" s="13" t="s">
        <v>73</v>
      </c>
      <c r="D205" s="13" t="s">
        <v>262</v>
      </c>
      <c r="E205" s="2" t="s">
        <v>15</v>
      </c>
      <c r="F205" s="13" t="s">
        <v>26</v>
      </c>
      <c r="G205" s="13" t="s">
        <v>85</v>
      </c>
      <c r="I205" s="18" t="str">
        <f t="shared" si="21"/>
        <v/>
      </c>
      <c r="J205" s="18" t="str">
        <f t="shared" si="22"/>
        <v/>
      </c>
      <c r="K205" s="18" t="str">
        <f t="shared" si="23"/>
        <v/>
      </c>
      <c r="L205" s="18">
        <f t="shared" si="24"/>
        <v>1</v>
      </c>
      <c r="M205" s="18" t="str">
        <f t="shared" si="25"/>
        <v/>
      </c>
      <c r="N205" s="18" t="str">
        <f t="shared" si="26"/>
        <v/>
      </c>
      <c r="O205" s="22">
        <f t="shared" si="27"/>
        <v>1</v>
      </c>
    </row>
    <row r="206" spans="1:15" ht="78" x14ac:dyDescent="0.3">
      <c r="A206" s="2" t="s">
        <v>86</v>
      </c>
      <c r="B206" s="2" t="s">
        <v>87</v>
      </c>
      <c r="C206" s="2" t="s">
        <v>32</v>
      </c>
      <c r="D206" s="2" t="s">
        <v>88</v>
      </c>
      <c r="E206" s="2" t="s">
        <v>15</v>
      </c>
      <c r="F206" s="2" t="s">
        <v>26</v>
      </c>
      <c r="G206" s="2" t="s">
        <v>85</v>
      </c>
      <c r="I206" s="18" t="str">
        <f t="shared" si="21"/>
        <v/>
      </c>
      <c r="J206" s="18" t="str">
        <f t="shared" si="22"/>
        <v/>
      </c>
      <c r="K206" s="18" t="str">
        <f t="shared" si="23"/>
        <v/>
      </c>
      <c r="L206" s="18">
        <f t="shared" si="24"/>
        <v>1</v>
      </c>
      <c r="M206" s="18" t="str">
        <f t="shared" si="25"/>
        <v/>
      </c>
      <c r="N206" s="18" t="str">
        <f t="shared" si="26"/>
        <v/>
      </c>
      <c r="O206" s="22">
        <f t="shared" si="27"/>
        <v>1</v>
      </c>
    </row>
    <row r="207" spans="1:15" ht="78" x14ac:dyDescent="0.3">
      <c r="A207" s="2" t="s">
        <v>143</v>
      </c>
      <c r="B207" s="2" t="s">
        <v>146</v>
      </c>
      <c r="C207" s="2" t="s">
        <v>132</v>
      </c>
      <c r="D207" s="2" t="s">
        <v>149</v>
      </c>
      <c r="E207" s="2" t="s">
        <v>15</v>
      </c>
      <c r="F207" s="2" t="s">
        <v>26</v>
      </c>
      <c r="G207" s="2" t="s">
        <v>85</v>
      </c>
      <c r="I207" s="18" t="str">
        <f t="shared" si="21"/>
        <v/>
      </c>
      <c r="J207" s="18" t="str">
        <f t="shared" si="22"/>
        <v/>
      </c>
      <c r="K207" s="18" t="str">
        <f t="shared" si="23"/>
        <v/>
      </c>
      <c r="L207" s="18">
        <f t="shared" si="24"/>
        <v>1</v>
      </c>
      <c r="M207" s="18" t="str">
        <f t="shared" si="25"/>
        <v/>
      </c>
      <c r="N207" s="18" t="str">
        <f t="shared" si="26"/>
        <v/>
      </c>
      <c r="O207" s="22">
        <f t="shared" si="27"/>
        <v>1</v>
      </c>
    </row>
    <row r="208" spans="1:15" ht="78" x14ac:dyDescent="0.3">
      <c r="A208" s="13" t="s">
        <v>773</v>
      </c>
      <c r="B208" s="13" t="s">
        <v>775</v>
      </c>
      <c r="C208" s="13" t="s">
        <v>629</v>
      </c>
      <c r="D208" s="13" t="s">
        <v>774</v>
      </c>
      <c r="E208" s="13" t="s">
        <v>15</v>
      </c>
      <c r="F208" s="13" t="s">
        <v>26</v>
      </c>
      <c r="G208" s="13" t="s">
        <v>85</v>
      </c>
      <c r="I208" s="18" t="str">
        <f t="shared" si="21"/>
        <v/>
      </c>
      <c r="J208" s="18" t="str">
        <f t="shared" si="22"/>
        <v/>
      </c>
      <c r="K208" s="18" t="str">
        <f t="shared" si="23"/>
        <v/>
      </c>
      <c r="L208" s="18">
        <f t="shared" si="24"/>
        <v>1</v>
      </c>
      <c r="M208" s="18" t="str">
        <f t="shared" si="25"/>
        <v/>
      </c>
      <c r="N208" s="18" t="str">
        <f t="shared" si="26"/>
        <v/>
      </c>
      <c r="O208" s="22">
        <f t="shared" si="27"/>
        <v>1</v>
      </c>
    </row>
    <row r="209" spans="1:16" ht="78" x14ac:dyDescent="0.3">
      <c r="A209" s="13" t="s">
        <v>767</v>
      </c>
      <c r="B209" s="13" t="s">
        <v>768</v>
      </c>
      <c r="C209" s="13" t="s">
        <v>629</v>
      </c>
      <c r="D209" s="13" t="s">
        <v>769</v>
      </c>
      <c r="E209" s="13" t="s">
        <v>15</v>
      </c>
      <c r="F209" s="13" t="s">
        <v>26</v>
      </c>
      <c r="G209" s="13" t="s">
        <v>85</v>
      </c>
      <c r="I209" s="18" t="str">
        <f t="shared" si="21"/>
        <v/>
      </c>
      <c r="J209" s="18" t="str">
        <f t="shared" si="22"/>
        <v/>
      </c>
      <c r="K209" s="18" t="str">
        <f t="shared" si="23"/>
        <v/>
      </c>
      <c r="L209" s="18">
        <f t="shared" si="24"/>
        <v>1</v>
      </c>
      <c r="M209" s="18" t="str">
        <f t="shared" si="25"/>
        <v/>
      </c>
      <c r="N209" s="18" t="str">
        <f t="shared" si="26"/>
        <v/>
      </c>
      <c r="O209" s="22">
        <f t="shared" si="27"/>
        <v>1</v>
      </c>
    </row>
    <row r="210" spans="1:16" ht="78" x14ac:dyDescent="0.3">
      <c r="A210" s="13" t="s">
        <v>776</v>
      </c>
      <c r="B210" s="13" t="s">
        <v>777</v>
      </c>
      <c r="C210" s="13" t="s">
        <v>629</v>
      </c>
      <c r="D210" s="13" t="s">
        <v>778</v>
      </c>
      <c r="E210" s="13" t="s">
        <v>15</v>
      </c>
      <c r="F210" s="13" t="s">
        <v>26</v>
      </c>
      <c r="G210" s="13" t="s">
        <v>85</v>
      </c>
      <c r="I210" s="18" t="str">
        <f t="shared" si="21"/>
        <v/>
      </c>
      <c r="J210" s="18" t="str">
        <f t="shared" si="22"/>
        <v/>
      </c>
      <c r="K210" s="18" t="str">
        <f t="shared" si="23"/>
        <v/>
      </c>
      <c r="L210" s="18">
        <f t="shared" si="24"/>
        <v>1</v>
      </c>
      <c r="M210" s="18" t="str">
        <f t="shared" si="25"/>
        <v/>
      </c>
      <c r="N210" s="18" t="str">
        <f t="shared" si="26"/>
        <v/>
      </c>
      <c r="O210" s="22">
        <f t="shared" si="27"/>
        <v>1</v>
      </c>
    </row>
    <row r="211" spans="1:16" ht="78" x14ac:dyDescent="0.3">
      <c r="A211" s="13" t="s">
        <v>443</v>
      </c>
      <c r="B211" s="13" t="s">
        <v>444</v>
      </c>
      <c r="C211" s="13" t="s">
        <v>47</v>
      </c>
      <c r="D211" s="13" t="s">
        <v>446</v>
      </c>
      <c r="E211" s="13" t="s">
        <v>15</v>
      </c>
      <c r="F211" s="13" t="s">
        <v>26</v>
      </c>
      <c r="G211" s="13" t="s">
        <v>85</v>
      </c>
      <c r="I211" s="18" t="str">
        <f t="shared" si="21"/>
        <v/>
      </c>
      <c r="J211" s="18" t="str">
        <f t="shared" si="22"/>
        <v/>
      </c>
      <c r="K211" s="18" t="str">
        <f t="shared" si="23"/>
        <v/>
      </c>
      <c r="L211" s="18">
        <f t="shared" si="24"/>
        <v>1</v>
      </c>
      <c r="M211" s="18" t="str">
        <f t="shared" si="25"/>
        <v/>
      </c>
      <c r="N211" s="18" t="str">
        <f t="shared" si="26"/>
        <v/>
      </c>
      <c r="O211" s="22">
        <f t="shared" si="27"/>
        <v>1</v>
      </c>
    </row>
    <row r="212" spans="1:16" ht="78" x14ac:dyDescent="0.3">
      <c r="A212" s="13" t="s">
        <v>770</v>
      </c>
      <c r="B212" s="13" t="s">
        <v>771</v>
      </c>
      <c r="C212" s="13" t="s">
        <v>629</v>
      </c>
      <c r="D212" s="13" t="s">
        <v>772</v>
      </c>
      <c r="E212" s="13" t="s">
        <v>15</v>
      </c>
      <c r="F212" s="13" t="s">
        <v>26</v>
      </c>
      <c r="G212" s="13" t="s">
        <v>85</v>
      </c>
      <c r="I212" s="18" t="str">
        <f t="shared" si="21"/>
        <v/>
      </c>
      <c r="J212" s="18" t="str">
        <f t="shared" si="22"/>
        <v/>
      </c>
      <c r="K212" s="18" t="str">
        <f t="shared" si="23"/>
        <v/>
      </c>
      <c r="L212" s="18">
        <f t="shared" si="24"/>
        <v>1</v>
      </c>
      <c r="M212" s="18" t="str">
        <f t="shared" si="25"/>
        <v/>
      </c>
      <c r="N212" s="18" t="str">
        <f t="shared" si="26"/>
        <v/>
      </c>
      <c r="O212" s="22">
        <f t="shared" si="27"/>
        <v>1</v>
      </c>
    </row>
    <row r="213" spans="1:16" ht="93.6" x14ac:dyDescent="0.3">
      <c r="A213" s="13" t="s">
        <v>591</v>
      </c>
      <c r="B213" s="13" t="s">
        <v>592</v>
      </c>
      <c r="C213" s="13" t="s">
        <v>132</v>
      </c>
      <c r="D213" s="13" t="s">
        <v>585</v>
      </c>
      <c r="E213" s="13" t="s">
        <v>15</v>
      </c>
      <c r="F213" s="13" t="s">
        <v>26</v>
      </c>
      <c r="G213" s="13" t="s">
        <v>85</v>
      </c>
      <c r="I213" s="18" t="str">
        <f t="shared" si="21"/>
        <v/>
      </c>
      <c r="J213" s="18" t="str">
        <f t="shared" si="22"/>
        <v/>
      </c>
      <c r="K213" s="18" t="str">
        <f t="shared" si="23"/>
        <v/>
      </c>
      <c r="L213" s="18">
        <f t="shared" si="24"/>
        <v>1</v>
      </c>
      <c r="M213" s="18" t="str">
        <f t="shared" si="25"/>
        <v/>
      </c>
      <c r="N213" s="18" t="str">
        <f t="shared" si="26"/>
        <v/>
      </c>
      <c r="O213" s="22">
        <f t="shared" si="27"/>
        <v>1</v>
      </c>
    </row>
    <row r="214" spans="1:16" ht="78" x14ac:dyDescent="0.3">
      <c r="A214" s="13" t="s">
        <v>683</v>
      </c>
      <c r="B214" s="13" t="s">
        <v>684</v>
      </c>
      <c r="C214" s="13" t="s">
        <v>633</v>
      </c>
      <c r="D214" s="13" t="s">
        <v>685</v>
      </c>
      <c r="E214" s="13" t="s">
        <v>15</v>
      </c>
      <c r="F214" s="13" t="s">
        <v>26</v>
      </c>
      <c r="G214" s="13" t="s">
        <v>85</v>
      </c>
      <c r="I214" s="18" t="str">
        <f t="shared" si="21"/>
        <v/>
      </c>
      <c r="J214" s="18" t="str">
        <f t="shared" si="22"/>
        <v/>
      </c>
      <c r="K214" s="18" t="str">
        <f t="shared" si="23"/>
        <v/>
      </c>
      <c r="L214" s="18">
        <f t="shared" si="24"/>
        <v>1</v>
      </c>
      <c r="M214" s="18" t="str">
        <f t="shared" si="25"/>
        <v/>
      </c>
      <c r="N214" s="18" t="str">
        <f t="shared" si="26"/>
        <v/>
      </c>
      <c r="O214" s="22">
        <f t="shared" si="27"/>
        <v>1</v>
      </c>
    </row>
    <row r="215" spans="1:16" ht="78" x14ac:dyDescent="0.3">
      <c r="A215" s="13" t="s">
        <v>402</v>
      </c>
      <c r="B215" s="13" t="s">
        <v>403</v>
      </c>
      <c r="C215" s="13" t="s">
        <v>24</v>
      </c>
      <c r="D215" s="13" t="s">
        <v>404</v>
      </c>
      <c r="E215" s="13" t="s">
        <v>15</v>
      </c>
      <c r="F215" s="13" t="s">
        <v>26</v>
      </c>
      <c r="G215" s="13" t="s">
        <v>85</v>
      </c>
      <c r="H215" s="17"/>
      <c r="I215" s="18" t="str">
        <f t="shared" si="21"/>
        <v/>
      </c>
      <c r="J215" s="18" t="str">
        <f t="shared" si="22"/>
        <v/>
      </c>
      <c r="K215" s="18" t="str">
        <f t="shared" si="23"/>
        <v/>
      </c>
      <c r="L215" s="18">
        <f t="shared" si="24"/>
        <v>1</v>
      </c>
      <c r="M215" s="18" t="str">
        <f t="shared" si="25"/>
        <v/>
      </c>
      <c r="N215" s="18" t="str">
        <f t="shared" si="26"/>
        <v/>
      </c>
      <c r="O215" s="22">
        <f t="shared" si="27"/>
        <v>1</v>
      </c>
    </row>
    <row r="216" spans="1:16" s="17" customFormat="1" ht="78" x14ac:dyDescent="0.3">
      <c r="A216" s="13" t="s">
        <v>499</v>
      </c>
      <c r="B216" s="13" t="s">
        <v>500</v>
      </c>
      <c r="C216" s="13" t="s">
        <v>177</v>
      </c>
      <c r="D216" s="13" t="s">
        <v>501</v>
      </c>
      <c r="E216" s="13" t="s">
        <v>15</v>
      </c>
      <c r="F216" s="13" t="s">
        <v>26</v>
      </c>
      <c r="G216" s="13" t="s">
        <v>85</v>
      </c>
      <c r="H216"/>
      <c r="I216" s="18" t="str">
        <f t="shared" si="21"/>
        <v/>
      </c>
      <c r="J216" s="18" t="str">
        <f t="shared" si="22"/>
        <v/>
      </c>
      <c r="K216" s="18" t="str">
        <f t="shared" si="23"/>
        <v/>
      </c>
      <c r="L216" s="18">
        <f t="shared" si="24"/>
        <v>1</v>
      </c>
      <c r="M216" s="18" t="str">
        <f t="shared" si="25"/>
        <v/>
      </c>
      <c r="N216" s="18" t="str">
        <f t="shared" si="26"/>
        <v/>
      </c>
      <c r="O216" s="22">
        <f t="shared" si="27"/>
        <v>1</v>
      </c>
      <c r="P216"/>
    </row>
    <row r="217" spans="1:16" s="17" customFormat="1" ht="78" x14ac:dyDescent="0.3">
      <c r="A217" s="2" t="s">
        <v>98</v>
      </c>
      <c r="B217" s="2" t="s">
        <v>106</v>
      </c>
      <c r="C217" s="2" t="s">
        <v>64</v>
      </c>
      <c r="D217" s="2" t="s">
        <v>103</v>
      </c>
      <c r="E217" s="2" t="s">
        <v>15</v>
      </c>
      <c r="F217" s="2" t="s">
        <v>26</v>
      </c>
      <c r="G217" s="2" t="s">
        <v>85</v>
      </c>
      <c r="H217"/>
      <c r="I217" s="18" t="str">
        <f t="shared" si="21"/>
        <v/>
      </c>
      <c r="J217" s="18" t="str">
        <f t="shared" si="22"/>
        <v/>
      </c>
      <c r="K217" s="18" t="str">
        <f t="shared" si="23"/>
        <v/>
      </c>
      <c r="L217" s="18">
        <f t="shared" si="24"/>
        <v>1</v>
      </c>
      <c r="M217" s="18" t="str">
        <f t="shared" si="25"/>
        <v/>
      </c>
      <c r="N217" s="18" t="str">
        <f t="shared" si="26"/>
        <v/>
      </c>
      <c r="O217" s="22">
        <f t="shared" si="27"/>
        <v>1</v>
      </c>
      <c r="P217"/>
    </row>
    <row r="218" spans="1:16" s="17" customFormat="1" ht="78" x14ac:dyDescent="0.3">
      <c r="A218" s="2" t="s">
        <v>112</v>
      </c>
      <c r="B218" s="2" t="s">
        <v>113</v>
      </c>
      <c r="C218" s="2" t="s">
        <v>115</v>
      </c>
      <c r="D218" s="2" t="s">
        <v>117</v>
      </c>
      <c r="E218" s="2" t="s">
        <v>15</v>
      </c>
      <c r="F218" s="2" t="s">
        <v>26</v>
      </c>
      <c r="G218" s="2" t="s">
        <v>85</v>
      </c>
      <c r="H218"/>
      <c r="I218" s="18" t="str">
        <f t="shared" si="21"/>
        <v/>
      </c>
      <c r="J218" s="18" t="str">
        <f t="shared" si="22"/>
        <v/>
      </c>
      <c r="K218" s="18" t="str">
        <f t="shared" si="23"/>
        <v/>
      </c>
      <c r="L218" s="18">
        <f t="shared" si="24"/>
        <v>1</v>
      </c>
      <c r="M218" s="18" t="str">
        <f t="shared" si="25"/>
        <v/>
      </c>
      <c r="N218" s="18" t="str">
        <f t="shared" si="26"/>
        <v/>
      </c>
      <c r="O218" s="22">
        <f t="shared" si="27"/>
        <v>1</v>
      </c>
      <c r="P218"/>
    </row>
    <row r="219" spans="1:16" s="17" customFormat="1" ht="78" x14ac:dyDescent="0.3">
      <c r="A219" s="2" t="s">
        <v>101</v>
      </c>
      <c r="B219" s="2" t="s">
        <v>102</v>
      </c>
      <c r="C219" s="2" t="s">
        <v>64</v>
      </c>
      <c r="D219" s="2" t="s">
        <v>105</v>
      </c>
      <c r="E219" s="2" t="s">
        <v>15</v>
      </c>
      <c r="F219" s="2" t="s">
        <v>33</v>
      </c>
      <c r="G219" s="2" t="s">
        <v>85</v>
      </c>
      <c r="H219"/>
      <c r="I219" s="18" t="str">
        <f t="shared" si="21"/>
        <v/>
      </c>
      <c r="J219" s="18" t="str">
        <f t="shared" si="22"/>
        <v/>
      </c>
      <c r="K219" s="18">
        <f t="shared" si="23"/>
        <v>1</v>
      </c>
      <c r="L219" s="18" t="str">
        <f t="shared" si="24"/>
        <v/>
      </c>
      <c r="M219" s="18" t="str">
        <f t="shared" si="25"/>
        <v/>
      </c>
      <c r="N219" s="18" t="str">
        <f t="shared" si="26"/>
        <v/>
      </c>
      <c r="O219" s="22">
        <f t="shared" si="27"/>
        <v>1</v>
      </c>
      <c r="P219"/>
    </row>
    <row r="220" spans="1:16" s="17" customFormat="1" ht="78" x14ac:dyDescent="0.3">
      <c r="A220" s="13" t="s">
        <v>701</v>
      </c>
      <c r="B220" s="13" t="s">
        <v>702</v>
      </c>
      <c r="C220" s="13" t="s">
        <v>633</v>
      </c>
      <c r="D220" s="13" t="s">
        <v>673</v>
      </c>
      <c r="E220" s="13" t="s">
        <v>15</v>
      </c>
      <c r="F220" s="13" t="s">
        <v>33</v>
      </c>
      <c r="G220" s="13" t="s">
        <v>85</v>
      </c>
      <c r="H220"/>
      <c r="I220" s="18" t="str">
        <f t="shared" si="21"/>
        <v/>
      </c>
      <c r="J220" s="18" t="str">
        <f t="shared" si="22"/>
        <v/>
      </c>
      <c r="K220" s="18">
        <f t="shared" si="23"/>
        <v>1</v>
      </c>
      <c r="L220" s="18" t="str">
        <f t="shared" si="24"/>
        <v/>
      </c>
      <c r="M220" s="18" t="str">
        <f t="shared" si="25"/>
        <v/>
      </c>
      <c r="N220" s="18" t="str">
        <f t="shared" si="26"/>
        <v/>
      </c>
      <c r="O220" s="22">
        <f t="shared" si="27"/>
        <v>1</v>
      </c>
      <c r="P220"/>
    </row>
    <row r="221" spans="1:16" s="17" customFormat="1" ht="46.8" x14ac:dyDescent="0.3">
      <c r="A221" s="13" t="s">
        <v>565</v>
      </c>
      <c r="B221" s="13" t="s">
        <v>566</v>
      </c>
      <c r="C221" s="13" t="s">
        <v>132</v>
      </c>
      <c r="D221" s="13" t="s">
        <v>567</v>
      </c>
      <c r="E221" s="13" t="s">
        <v>5</v>
      </c>
      <c r="F221" s="13" t="s">
        <v>26</v>
      </c>
      <c r="G221" s="13" t="s">
        <v>16</v>
      </c>
      <c r="H221"/>
      <c r="I221" s="18" t="str">
        <f t="shared" si="21"/>
        <v/>
      </c>
      <c r="J221" s="18">
        <f t="shared" si="22"/>
        <v>1</v>
      </c>
      <c r="K221" s="18" t="str">
        <f t="shared" si="23"/>
        <v/>
      </c>
      <c r="L221" s="18" t="str">
        <f t="shared" si="24"/>
        <v/>
      </c>
      <c r="M221" s="18" t="str">
        <f t="shared" si="25"/>
        <v/>
      </c>
      <c r="N221" s="18" t="str">
        <f t="shared" si="26"/>
        <v/>
      </c>
      <c r="O221" s="22">
        <f t="shared" si="27"/>
        <v>1</v>
      </c>
      <c r="P221"/>
    </row>
    <row r="222" spans="1:16" s="17" customFormat="1" ht="62.4" x14ac:dyDescent="0.3">
      <c r="A222" s="2" t="s">
        <v>90</v>
      </c>
      <c r="B222" s="2" t="s">
        <v>91</v>
      </c>
      <c r="C222" s="2" t="s">
        <v>92</v>
      </c>
      <c r="D222" s="2" t="s">
        <v>93</v>
      </c>
      <c r="E222" s="2" t="s">
        <v>5</v>
      </c>
      <c r="F222" s="2" t="s">
        <v>26</v>
      </c>
      <c r="G222" s="2" t="s">
        <v>16</v>
      </c>
      <c r="H222"/>
      <c r="I222" s="18" t="str">
        <f t="shared" si="21"/>
        <v/>
      </c>
      <c r="J222" s="18">
        <f t="shared" si="22"/>
        <v>1</v>
      </c>
      <c r="K222" s="18" t="str">
        <f t="shared" si="23"/>
        <v/>
      </c>
      <c r="L222" s="18" t="str">
        <f t="shared" si="24"/>
        <v/>
      </c>
      <c r="M222" s="18" t="str">
        <f t="shared" si="25"/>
        <v/>
      </c>
      <c r="N222" s="18" t="str">
        <f t="shared" si="26"/>
        <v/>
      </c>
      <c r="O222" s="22">
        <f t="shared" si="27"/>
        <v>1</v>
      </c>
      <c r="P222"/>
    </row>
    <row r="223" spans="1:16" s="17" customFormat="1" ht="46.8" x14ac:dyDescent="0.3">
      <c r="A223" s="13" t="s">
        <v>241</v>
      </c>
      <c r="B223" s="13" t="s">
        <v>242</v>
      </c>
      <c r="C223" s="13" t="s">
        <v>24</v>
      </c>
      <c r="D223" s="13" t="s">
        <v>244</v>
      </c>
      <c r="E223" s="2" t="s">
        <v>5</v>
      </c>
      <c r="F223" s="13" t="s">
        <v>26</v>
      </c>
      <c r="G223" s="13" t="s">
        <v>16</v>
      </c>
      <c r="H223"/>
      <c r="I223" s="18" t="str">
        <f t="shared" si="21"/>
        <v/>
      </c>
      <c r="J223" s="18">
        <f t="shared" si="22"/>
        <v>1</v>
      </c>
      <c r="K223" s="18" t="str">
        <f t="shared" si="23"/>
        <v/>
      </c>
      <c r="L223" s="18" t="str">
        <f t="shared" si="24"/>
        <v/>
      </c>
      <c r="M223" s="18" t="str">
        <f t="shared" si="25"/>
        <v/>
      </c>
      <c r="N223" s="18" t="str">
        <f t="shared" si="26"/>
        <v/>
      </c>
      <c r="O223" s="22">
        <f t="shared" si="27"/>
        <v>1</v>
      </c>
      <c r="P223"/>
    </row>
    <row r="224" spans="1:16" s="17" customFormat="1" ht="46.8" x14ac:dyDescent="0.3">
      <c r="A224" s="13" t="s">
        <v>275</v>
      </c>
      <c r="B224" s="13" t="s">
        <v>276</v>
      </c>
      <c r="C224" s="13" t="s">
        <v>132</v>
      </c>
      <c r="D224" s="13" t="s">
        <v>273</v>
      </c>
      <c r="E224" s="2" t="s">
        <v>5</v>
      </c>
      <c r="F224" s="13" t="s">
        <v>26</v>
      </c>
      <c r="G224" s="13" t="s">
        <v>16</v>
      </c>
      <c r="H224"/>
      <c r="I224" s="18" t="str">
        <f t="shared" si="21"/>
        <v/>
      </c>
      <c r="J224" s="18">
        <f t="shared" si="22"/>
        <v>1</v>
      </c>
      <c r="K224" s="18" t="str">
        <f t="shared" si="23"/>
        <v/>
      </c>
      <c r="L224" s="18" t="str">
        <f t="shared" si="24"/>
        <v/>
      </c>
      <c r="M224" s="18" t="str">
        <f t="shared" si="25"/>
        <v/>
      </c>
      <c r="N224" s="18" t="str">
        <f t="shared" si="26"/>
        <v/>
      </c>
      <c r="O224" s="22">
        <f t="shared" si="27"/>
        <v>1</v>
      </c>
      <c r="P224"/>
    </row>
    <row r="225" spans="1:16" s="17" customFormat="1" ht="46.8" x14ac:dyDescent="0.3">
      <c r="A225" s="13" t="s">
        <v>984</v>
      </c>
      <c r="B225" s="13" t="s">
        <v>985</v>
      </c>
      <c r="C225" s="13" t="s">
        <v>132</v>
      </c>
      <c r="D225" s="13" t="s">
        <v>986</v>
      </c>
      <c r="E225" s="13" t="s">
        <v>5</v>
      </c>
      <c r="F225" s="13" t="s">
        <v>33</v>
      </c>
      <c r="G225" s="13" t="s">
        <v>16</v>
      </c>
      <c r="H225"/>
      <c r="I225" s="18">
        <f t="shared" si="21"/>
        <v>1</v>
      </c>
      <c r="J225" s="18" t="str">
        <f t="shared" si="22"/>
        <v/>
      </c>
      <c r="K225" s="18" t="str">
        <f t="shared" si="23"/>
        <v/>
      </c>
      <c r="L225" s="18" t="str">
        <f t="shared" si="24"/>
        <v/>
      </c>
      <c r="M225" s="18" t="str">
        <f t="shared" si="25"/>
        <v/>
      </c>
      <c r="N225" s="18" t="str">
        <f t="shared" si="26"/>
        <v/>
      </c>
      <c r="O225" s="22">
        <f t="shared" si="27"/>
        <v>1</v>
      </c>
      <c r="P225"/>
    </row>
    <row r="226" spans="1:16" ht="62.4" x14ac:dyDescent="0.3">
      <c r="A226" s="13" t="s">
        <v>231</v>
      </c>
      <c r="B226" s="13" t="s">
        <v>232</v>
      </c>
      <c r="C226" s="13" t="s">
        <v>192</v>
      </c>
      <c r="D226" s="13" t="s">
        <v>235</v>
      </c>
      <c r="E226" s="2" t="s">
        <v>5</v>
      </c>
      <c r="F226" s="13" t="s">
        <v>33</v>
      </c>
      <c r="G226" s="13" t="s">
        <v>16</v>
      </c>
      <c r="I226" s="18">
        <f t="shared" si="21"/>
        <v>1</v>
      </c>
      <c r="J226" s="18" t="str">
        <f t="shared" si="22"/>
        <v/>
      </c>
      <c r="K226" s="18" t="str">
        <f t="shared" si="23"/>
        <v/>
      </c>
      <c r="L226" s="18" t="str">
        <f t="shared" si="24"/>
        <v/>
      </c>
      <c r="M226" s="18" t="str">
        <f t="shared" si="25"/>
        <v/>
      </c>
      <c r="N226" s="18" t="str">
        <f t="shared" si="26"/>
        <v/>
      </c>
      <c r="O226" s="22">
        <f t="shared" si="27"/>
        <v>1</v>
      </c>
    </row>
    <row r="227" spans="1:16" s="17" customFormat="1" ht="62.4" x14ac:dyDescent="0.3">
      <c r="A227" s="13" t="s">
        <v>904</v>
      </c>
      <c r="B227" s="13" t="s">
        <v>905</v>
      </c>
      <c r="C227" s="13" t="s">
        <v>598</v>
      </c>
      <c r="D227" s="13" t="s">
        <v>906</v>
      </c>
      <c r="E227" s="13" t="s">
        <v>5</v>
      </c>
      <c r="F227" s="13" t="s">
        <v>33</v>
      </c>
      <c r="G227" s="13" t="s">
        <v>16</v>
      </c>
      <c r="H227"/>
      <c r="I227" s="18">
        <f t="shared" si="21"/>
        <v>1</v>
      </c>
      <c r="J227" s="18" t="str">
        <f t="shared" si="22"/>
        <v/>
      </c>
      <c r="K227" s="18" t="str">
        <f t="shared" si="23"/>
        <v/>
      </c>
      <c r="L227" s="18" t="str">
        <f t="shared" si="24"/>
        <v/>
      </c>
      <c r="M227" s="18" t="str">
        <f t="shared" si="25"/>
        <v/>
      </c>
      <c r="N227" s="18" t="str">
        <f t="shared" si="26"/>
        <v/>
      </c>
      <c r="O227" s="22">
        <f t="shared" si="27"/>
        <v>1</v>
      </c>
      <c r="P227"/>
    </row>
    <row r="228" spans="1:16" ht="46.8" x14ac:dyDescent="0.3">
      <c r="A228" s="13" t="s">
        <v>224</v>
      </c>
      <c r="B228" s="13" t="s">
        <v>225</v>
      </c>
      <c r="C228" s="13" t="s">
        <v>230</v>
      </c>
      <c r="D228" s="13" t="s">
        <v>266</v>
      </c>
      <c r="E228" s="2" t="s">
        <v>5</v>
      </c>
      <c r="F228" s="13" t="s">
        <v>33</v>
      </c>
      <c r="G228" s="13" t="s">
        <v>16</v>
      </c>
      <c r="I228" s="18">
        <f t="shared" si="21"/>
        <v>1</v>
      </c>
      <c r="J228" s="18" t="str">
        <f t="shared" si="22"/>
        <v/>
      </c>
      <c r="K228" s="18" t="str">
        <f t="shared" si="23"/>
        <v/>
      </c>
      <c r="L228" s="18" t="str">
        <f t="shared" si="24"/>
        <v/>
      </c>
      <c r="M228" s="18" t="str">
        <f t="shared" si="25"/>
        <v/>
      </c>
      <c r="N228" s="18" t="str">
        <f t="shared" si="26"/>
        <v/>
      </c>
      <c r="O228" s="22">
        <f t="shared" si="27"/>
        <v>1</v>
      </c>
    </row>
    <row r="229" spans="1:16" ht="46.8" x14ac:dyDescent="0.3">
      <c r="A229" s="2" t="s">
        <v>62</v>
      </c>
      <c r="B229" s="2" t="s">
        <v>63</v>
      </c>
      <c r="C229" s="2" t="s">
        <v>64</v>
      </c>
      <c r="D229" s="2" t="s">
        <v>65</v>
      </c>
      <c r="E229" s="2" t="s">
        <v>5</v>
      </c>
      <c r="F229" s="2" t="s">
        <v>33</v>
      </c>
      <c r="G229" s="2" t="s">
        <v>16</v>
      </c>
      <c r="H229" s="17"/>
      <c r="I229" s="18">
        <f t="shared" si="21"/>
        <v>1</v>
      </c>
      <c r="J229" s="18" t="str">
        <f t="shared" si="22"/>
        <v/>
      </c>
      <c r="K229" s="18" t="str">
        <f t="shared" si="23"/>
        <v/>
      </c>
      <c r="L229" s="18" t="str">
        <f t="shared" si="24"/>
        <v/>
      </c>
      <c r="M229" s="18" t="str">
        <f t="shared" si="25"/>
        <v/>
      </c>
      <c r="N229" s="18" t="str">
        <f t="shared" si="26"/>
        <v/>
      </c>
      <c r="O229" s="22">
        <f t="shared" si="27"/>
        <v>1</v>
      </c>
    </row>
    <row r="230" spans="1:16" ht="46.8" x14ac:dyDescent="0.3">
      <c r="A230" s="2" t="s">
        <v>10</v>
      </c>
      <c r="B230" s="2" t="s">
        <v>11</v>
      </c>
      <c r="C230" s="2" t="s">
        <v>32</v>
      </c>
      <c r="D230" s="2" t="s">
        <v>31</v>
      </c>
      <c r="E230" s="2" t="s">
        <v>5</v>
      </c>
      <c r="F230" s="2" t="s">
        <v>33</v>
      </c>
      <c r="G230" s="2" t="s">
        <v>16</v>
      </c>
      <c r="I230" s="18">
        <f t="shared" si="21"/>
        <v>1</v>
      </c>
      <c r="J230" s="18" t="str">
        <f t="shared" si="22"/>
        <v/>
      </c>
      <c r="K230" s="18" t="str">
        <f t="shared" si="23"/>
        <v/>
      </c>
      <c r="L230" s="18" t="str">
        <f t="shared" si="24"/>
        <v/>
      </c>
      <c r="M230" s="18" t="str">
        <f t="shared" si="25"/>
        <v/>
      </c>
      <c r="N230" s="18" t="str">
        <f t="shared" si="26"/>
        <v/>
      </c>
      <c r="O230" s="22">
        <f t="shared" si="27"/>
        <v>1</v>
      </c>
    </row>
    <row r="231" spans="1:16" ht="46.8" x14ac:dyDescent="0.3">
      <c r="A231" s="13" t="s">
        <v>228</v>
      </c>
      <c r="B231" s="13" t="s">
        <v>229</v>
      </c>
      <c r="C231" s="13" t="s">
        <v>230</v>
      </c>
      <c r="D231" s="13" t="s">
        <v>266</v>
      </c>
      <c r="E231" s="2" t="s">
        <v>5</v>
      </c>
      <c r="F231" s="13" t="s">
        <v>33</v>
      </c>
      <c r="G231" s="13" t="s">
        <v>16</v>
      </c>
      <c r="I231" s="18">
        <f t="shared" si="21"/>
        <v>1</v>
      </c>
      <c r="J231" s="18" t="str">
        <f t="shared" si="22"/>
        <v/>
      </c>
      <c r="K231" s="18" t="str">
        <f t="shared" si="23"/>
        <v/>
      </c>
      <c r="L231" s="18" t="str">
        <f t="shared" si="24"/>
        <v/>
      </c>
      <c r="M231" s="18" t="str">
        <f t="shared" si="25"/>
        <v/>
      </c>
      <c r="N231" s="18" t="str">
        <f t="shared" si="26"/>
        <v/>
      </c>
      <c r="O231" s="22">
        <f t="shared" si="27"/>
        <v>1</v>
      </c>
    </row>
    <row r="232" spans="1:16" ht="46.8" x14ac:dyDescent="0.3">
      <c r="A232" s="13" t="s">
        <v>559</v>
      </c>
      <c r="B232" s="13" t="s">
        <v>560</v>
      </c>
      <c r="C232" s="13" t="s">
        <v>561</v>
      </c>
      <c r="D232" s="13" t="s">
        <v>974</v>
      </c>
      <c r="E232" s="13" t="s">
        <v>5</v>
      </c>
      <c r="F232" s="13" t="s">
        <v>33</v>
      </c>
      <c r="G232" s="13" t="s">
        <v>16</v>
      </c>
      <c r="I232" s="18">
        <f t="shared" si="21"/>
        <v>1</v>
      </c>
      <c r="J232" s="18" t="str">
        <f t="shared" si="22"/>
        <v/>
      </c>
      <c r="K232" s="18" t="str">
        <f t="shared" si="23"/>
        <v/>
      </c>
      <c r="L232" s="18" t="str">
        <f t="shared" si="24"/>
        <v/>
      </c>
      <c r="M232" s="18" t="str">
        <f t="shared" si="25"/>
        <v/>
      </c>
      <c r="N232" s="18" t="str">
        <f t="shared" si="26"/>
        <v/>
      </c>
      <c r="O232" s="22">
        <f t="shared" si="27"/>
        <v>1</v>
      </c>
    </row>
    <row r="233" spans="1:16" ht="46.8" x14ac:dyDescent="0.3">
      <c r="A233" s="13" t="s">
        <v>469</v>
      </c>
      <c r="B233" s="13" t="s">
        <v>470</v>
      </c>
      <c r="C233" s="13" t="s">
        <v>24</v>
      </c>
      <c r="D233" s="13" t="s">
        <v>471</v>
      </c>
      <c r="E233" s="13" t="s">
        <v>5</v>
      </c>
      <c r="F233" s="13" t="s">
        <v>33</v>
      </c>
      <c r="G233" s="13" t="s">
        <v>16</v>
      </c>
      <c r="I233" s="18">
        <f t="shared" si="21"/>
        <v>1</v>
      </c>
      <c r="J233" s="18" t="str">
        <f t="shared" si="22"/>
        <v/>
      </c>
      <c r="K233" s="18" t="str">
        <f t="shared" si="23"/>
        <v/>
      </c>
      <c r="L233" s="18" t="str">
        <f t="shared" si="24"/>
        <v/>
      </c>
      <c r="M233" s="18" t="str">
        <f t="shared" si="25"/>
        <v/>
      </c>
      <c r="N233" s="18" t="str">
        <f t="shared" si="26"/>
        <v/>
      </c>
      <c r="O233" s="22">
        <f t="shared" si="27"/>
        <v>1</v>
      </c>
    </row>
    <row r="234" spans="1:16" ht="46.8" x14ac:dyDescent="0.3">
      <c r="A234" s="13" t="s">
        <v>253</v>
      </c>
      <c r="B234" s="13" t="s">
        <v>254</v>
      </c>
      <c r="C234" s="13" t="s">
        <v>256</v>
      </c>
      <c r="D234" s="13" t="s">
        <v>255</v>
      </c>
      <c r="E234" s="2" t="s">
        <v>5</v>
      </c>
      <c r="F234" s="13" t="s">
        <v>33</v>
      </c>
      <c r="G234" s="13" t="s">
        <v>16</v>
      </c>
      <c r="I234" s="18">
        <f t="shared" si="21"/>
        <v>1</v>
      </c>
      <c r="J234" s="18" t="str">
        <f t="shared" si="22"/>
        <v/>
      </c>
      <c r="K234" s="18" t="str">
        <f t="shared" si="23"/>
        <v/>
      </c>
      <c r="L234" s="18" t="str">
        <f t="shared" si="24"/>
        <v/>
      </c>
      <c r="M234" s="18" t="str">
        <f t="shared" si="25"/>
        <v/>
      </c>
      <c r="N234" s="18" t="str">
        <f t="shared" si="26"/>
        <v/>
      </c>
      <c r="O234" s="22">
        <f t="shared" si="27"/>
        <v>1</v>
      </c>
    </row>
    <row r="235" spans="1:16" ht="46.8" x14ac:dyDescent="0.3">
      <c r="A235" s="13" t="s">
        <v>307</v>
      </c>
      <c r="B235" s="13" t="s">
        <v>308</v>
      </c>
      <c r="C235" s="13" t="s">
        <v>132</v>
      </c>
      <c r="D235" s="13" t="s">
        <v>309</v>
      </c>
      <c r="E235" s="2" t="s">
        <v>5</v>
      </c>
      <c r="F235" s="13" t="s">
        <v>33</v>
      </c>
      <c r="G235" s="13" t="s">
        <v>16</v>
      </c>
      <c r="I235" s="18">
        <f t="shared" si="21"/>
        <v>1</v>
      </c>
      <c r="J235" s="18" t="str">
        <f t="shared" si="22"/>
        <v/>
      </c>
      <c r="K235" s="18" t="str">
        <f t="shared" si="23"/>
        <v/>
      </c>
      <c r="L235" s="18" t="str">
        <f t="shared" si="24"/>
        <v/>
      </c>
      <c r="M235" s="18" t="str">
        <f t="shared" si="25"/>
        <v/>
      </c>
      <c r="N235" s="18" t="str">
        <f t="shared" si="26"/>
        <v/>
      </c>
      <c r="O235" s="22">
        <f t="shared" si="27"/>
        <v>1</v>
      </c>
    </row>
    <row r="236" spans="1:16" ht="62.4" x14ac:dyDescent="0.3">
      <c r="A236" s="13" t="s">
        <v>233</v>
      </c>
      <c r="B236" s="13" t="s">
        <v>234</v>
      </c>
      <c r="C236" s="13" t="s">
        <v>192</v>
      </c>
      <c r="D236" s="13" t="s">
        <v>236</v>
      </c>
      <c r="E236" s="2" t="s">
        <v>5</v>
      </c>
      <c r="F236" s="13" t="s">
        <v>33</v>
      </c>
      <c r="G236" s="13" t="s">
        <v>16</v>
      </c>
      <c r="I236" s="18">
        <f t="shared" si="21"/>
        <v>1</v>
      </c>
      <c r="J236" s="18" t="str">
        <f t="shared" si="22"/>
        <v/>
      </c>
      <c r="K236" s="18" t="str">
        <f t="shared" si="23"/>
        <v/>
      </c>
      <c r="L236" s="18" t="str">
        <f t="shared" si="24"/>
        <v/>
      </c>
      <c r="M236" s="18" t="str">
        <f t="shared" si="25"/>
        <v/>
      </c>
      <c r="N236" s="18" t="str">
        <f t="shared" si="26"/>
        <v/>
      </c>
      <c r="O236" s="22">
        <f t="shared" si="27"/>
        <v>1</v>
      </c>
    </row>
    <row r="237" spans="1:16" ht="46.8" x14ac:dyDescent="0.3">
      <c r="A237" s="13" t="s">
        <v>505</v>
      </c>
      <c r="B237" s="13" t="s">
        <v>506</v>
      </c>
      <c r="C237" s="13" t="s">
        <v>508</v>
      </c>
      <c r="D237" s="13" t="s">
        <v>507</v>
      </c>
      <c r="E237" s="13" t="s">
        <v>5</v>
      </c>
      <c r="F237" s="13" t="s">
        <v>33</v>
      </c>
      <c r="G237" s="13" t="s">
        <v>16</v>
      </c>
      <c r="I237" s="18">
        <f t="shared" si="21"/>
        <v>1</v>
      </c>
      <c r="J237" s="18" t="str">
        <f t="shared" si="22"/>
        <v/>
      </c>
      <c r="K237" s="18" t="str">
        <f t="shared" si="23"/>
        <v/>
      </c>
      <c r="L237" s="18" t="str">
        <f t="shared" si="24"/>
        <v/>
      </c>
      <c r="M237" s="18" t="str">
        <f t="shared" si="25"/>
        <v/>
      </c>
      <c r="N237" s="18" t="str">
        <f t="shared" si="26"/>
        <v/>
      </c>
      <c r="O237" s="22">
        <f t="shared" si="27"/>
        <v>1</v>
      </c>
    </row>
    <row r="238" spans="1:16" ht="46.8" x14ac:dyDescent="0.3">
      <c r="A238" s="13" t="s">
        <v>452</v>
      </c>
      <c r="B238" s="13" t="s">
        <v>453</v>
      </c>
      <c r="C238" s="13" t="s">
        <v>73</v>
      </c>
      <c r="D238" s="13" t="s">
        <v>454</v>
      </c>
      <c r="E238" s="13" t="s">
        <v>5</v>
      </c>
      <c r="F238" s="13" t="s">
        <v>33</v>
      </c>
      <c r="G238" s="13" t="s">
        <v>16</v>
      </c>
      <c r="I238" s="18">
        <f t="shared" si="21"/>
        <v>1</v>
      </c>
      <c r="J238" s="18" t="str">
        <f t="shared" si="22"/>
        <v/>
      </c>
      <c r="K238" s="18" t="str">
        <f t="shared" si="23"/>
        <v/>
      </c>
      <c r="L238" s="18" t="str">
        <f t="shared" si="24"/>
        <v/>
      </c>
      <c r="M238" s="18" t="str">
        <f t="shared" si="25"/>
        <v/>
      </c>
      <c r="N238" s="18" t="str">
        <f t="shared" si="26"/>
        <v/>
      </c>
      <c r="O238" s="22">
        <f t="shared" si="27"/>
        <v>1</v>
      </c>
    </row>
    <row r="239" spans="1:16" ht="124.8" x14ac:dyDescent="0.3">
      <c r="A239" s="13" t="s">
        <v>839</v>
      </c>
      <c r="B239" s="13" t="s">
        <v>840</v>
      </c>
      <c r="C239" s="13" t="s">
        <v>629</v>
      </c>
      <c r="D239" s="13" t="s">
        <v>841</v>
      </c>
      <c r="E239" s="13" t="s">
        <v>5</v>
      </c>
      <c r="F239" s="13" t="s">
        <v>33</v>
      </c>
      <c r="G239" s="13" t="s">
        <v>16</v>
      </c>
      <c r="I239" s="18">
        <f t="shared" si="21"/>
        <v>1</v>
      </c>
      <c r="J239" s="18" t="str">
        <f t="shared" si="22"/>
        <v/>
      </c>
      <c r="K239" s="18" t="str">
        <f t="shared" si="23"/>
        <v/>
      </c>
      <c r="L239" s="18" t="str">
        <f t="shared" si="24"/>
        <v/>
      </c>
      <c r="M239" s="18" t="str">
        <f t="shared" si="25"/>
        <v/>
      </c>
      <c r="N239" s="18" t="str">
        <f t="shared" si="26"/>
        <v/>
      </c>
      <c r="O239" s="22">
        <f t="shared" si="27"/>
        <v>1</v>
      </c>
    </row>
    <row r="240" spans="1:16" ht="62.4" x14ac:dyDescent="0.3">
      <c r="A240" s="13" t="s">
        <v>205</v>
      </c>
      <c r="B240" s="13" t="s">
        <v>206</v>
      </c>
      <c r="C240" s="13" t="s">
        <v>47</v>
      </c>
      <c r="D240" s="13" t="s">
        <v>207</v>
      </c>
      <c r="E240" s="2" t="s">
        <v>5</v>
      </c>
      <c r="F240" s="13" t="s">
        <v>33</v>
      </c>
      <c r="G240" s="13" t="s">
        <v>16</v>
      </c>
      <c r="I240" s="18">
        <f t="shared" si="21"/>
        <v>1</v>
      </c>
      <c r="J240" s="18" t="str">
        <f t="shared" si="22"/>
        <v/>
      </c>
      <c r="K240" s="18" t="str">
        <f t="shared" si="23"/>
        <v/>
      </c>
      <c r="L240" s="18" t="str">
        <f t="shared" si="24"/>
        <v/>
      </c>
      <c r="M240" s="18" t="str">
        <f t="shared" si="25"/>
        <v/>
      </c>
      <c r="N240" s="18" t="str">
        <f t="shared" si="26"/>
        <v/>
      </c>
      <c r="O240" s="22">
        <f t="shared" si="27"/>
        <v>1</v>
      </c>
    </row>
    <row r="241" spans="1:15" ht="46.8" x14ac:dyDescent="0.3">
      <c r="A241" s="13" t="s">
        <v>250</v>
      </c>
      <c r="B241" s="13" t="s">
        <v>252</v>
      </c>
      <c r="C241" s="13" t="s">
        <v>132</v>
      </c>
      <c r="D241" s="13" t="s">
        <v>251</v>
      </c>
      <c r="E241" s="2" t="s">
        <v>5</v>
      </c>
      <c r="F241" s="13" t="s">
        <v>33</v>
      </c>
      <c r="G241" s="13" t="s">
        <v>16</v>
      </c>
      <c r="I241" s="18">
        <f t="shared" si="21"/>
        <v>1</v>
      </c>
      <c r="J241" s="18" t="str">
        <f t="shared" si="22"/>
        <v/>
      </c>
      <c r="K241" s="18" t="str">
        <f t="shared" si="23"/>
        <v/>
      </c>
      <c r="L241" s="18" t="str">
        <f t="shared" si="24"/>
        <v/>
      </c>
      <c r="M241" s="18" t="str">
        <f t="shared" si="25"/>
        <v/>
      </c>
      <c r="N241" s="18" t="str">
        <f t="shared" si="26"/>
        <v/>
      </c>
      <c r="O241" s="22">
        <f t="shared" si="27"/>
        <v>1</v>
      </c>
    </row>
    <row r="242" spans="1:15" ht="46.8" x14ac:dyDescent="0.3">
      <c r="A242" s="13" t="s">
        <v>516</v>
      </c>
      <c r="B242" s="13" t="s">
        <v>517</v>
      </c>
      <c r="C242" s="13" t="s">
        <v>169</v>
      </c>
      <c r="D242" s="13" t="s">
        <v>518</v>
      </c>
      <c r="E242" s="13" t="s">
        <v>5</v>
      </c>
      <c r="F242" s="13" t="s">
        <v>33</v>
      </c>
      <c r="G242" s="13" t="s">
        <v>16</v>
      </c>
      <c r="I242" s="18">
        <f t="shared" si="21"/>
        <v>1</v>
      </c>
      <c r="J242" s="18" t="str">
        <f t="shared" si="22"/>
        <v/>
      </c>
      <c r="K242" s="18" t="str">
        <f t="shared" si="23"/>
        <v/>
      </c>
      <c r="L242" s="18" t="str">
        <f t="shared" si="24"/>
        <v/>
      </c>
      <c r="M242" s="18" t="str">
        <f t="shared" si="25"/>
        <v/>
      </c>
      <c r="N242" s="18" t="str">
        <f t="shared" si="26"/>
        <v/>
      </c>
      <c r="O242" s="22">
        <f t="shared" si="27"/>
        <v>1</v>
      </c>
    </row>
    <row r="243" spans="1:15" ht="52.2" customHeight="1" x14ac:dyDescent="0.3">
      <c r="A243" s="13" t="s">
        <v>875</v>
      </c>
      <c r="B243" s="13" t="s">
        <v>876</v>
      </c>
      <c r="C243" s="13" t="s">
        <v>598</v>
      </c>
      <c r="D243" s="13" t="s">
        <v>877</v>
      </c>
      <c r="E243" s="13" t="s">
        <v>5</v>
      </c>
      <c r="F243" s="13" t="s">
        <v>33</v>
      </c>
      <c r="G243" s="13" t="s">
        <v>16</v>
      </c>
      <c r="H243" s="17"/>
      <c r="I243" s="18">
        <f t="shared" si="21"/>
        <v>1</v>
      </c>
      <c r="J243" s="18" t="str">
        <f t="shared" si="22"/>
        <v/>
      </c>
      <c r="K243" s="18" t="str">
        <f t="shared" si="23"/>
        <v/>
      </c>
      <c r="L243" s="18" t="str">
        <f t="shared" si="24"/>
        <v/>
      </c>
      <c r="M243" s="18" t="str">
        <f t="shared" si="25"/>
        <v/>
      </c>
      <c r="N243" s="18" t="str">
        <f t="shared" si="26"/>
        <v/>
      </c>
      <c r="O243" s="22">
        <f t="shared" si="27"/>
        <v>1</v>
      </c>
    </row>
    <row r="244" spans="1:15" ht="46.8" x14ac:dyDescent="0.3">
      <c r="A244" s="13" t="s">
        <v>548</v>
      </c>
      <c r="B244" s="13" t="s">
        <v>549</v>
      </c>
      <c r="C244" s="13" t="s">
        <v>24</v>
      </c>
      <c r="D244" s="13" t="s">
        <v>552</v>
      </c>
      <c r="E244" s="13" t="s">
        <v>5</v>
      </c>
      <c r="F244" s="13" t="s">
        <v>33</v>
      </c>
      <c r="G244" s="13" t="s">
        <v>16</v>
      </c>
      <c r="H244" s="17"/>
      <c r="I244" s="18">
        <f t="shared" si="21"/>
        <v>1</v>
      </c>
      <c r="J244" s="18" t="str">
        <f t="shared" si="22"/>
        <v/>
      </c>
      <c r="K244" s="18" t="str">
        <f t="shared" si="23"/>
        <v/>
      </c>
      <c r="L244" s="18" t="str">
        <f t="shared" si="24"/>
        <v/>
      </c>
      <c r="M244" s="18" t="str">
        <f t="shared" si="25"/>
        <v/>
      </c>
      <c r="N244" s="18" t="str">
        <f t="shared" si="26"/>
        <v/>
      </c>
      <c r="O244" s="22">
        <f t="shared" si="27"/>
        <v>1</v>
      </c>
    </row>
    <row r="245" spans="1:15" ht="46.8" x14ac:dyDescent="0.3">
      <c r="A245" s="13" t="s">
        <v>211</v>
      </c>
      <c r="B245" s="13" t="s">
        <v>212</v>
      </c>
      <c r="C245" s="13" t="s">
        <v>132</v>
      </c>
      <c r="D245" s="13" t="s">
        <v>274</v>
      </c>
      <c r="E245" s="2" t="s">
        <v>5</v>
      </c>
      <c r="F245" s="13" t="s">
        <v>33</v>
      </c>
      <c r="G245" s="13" t="s">
        <v>16</v>
      </c>
      <c r="I245" s="18">
        <f t="shared" si="21"/>
        <v>1</v>
      </c>
      <c r="J245" s="18" t="str">
        <f t="shared" si="22"/>
        <v/>
      </c>
      <c r="K245" s="18" t="str">
        <f t="shared" si="23"/>
        <v/>
      </c>
      <c r="L245" s="18" t="str">
        <f t="shared" si="24"/>
        <v/>
      </c>
      <c r="M245" s="18" t="str">
        <f t="shared" si="25"/>
        <v/>
      </c>
      <c r="N245" s="18" t="str">
        <f t="shared" si="26"/>
        <v/>
      </c>
      <c r="O245" s="22">
        <f t="shared" si="27"/>
        <v>1</v>
      </c>
    </row>
    <row r="246" spans="1:15" ht="46.8" x14ac:dyDescent="0.3">
      <c r="A246" s="2" t="s">
        <v>12</v>
      </c>
      <c r="B246" s="2" t="s">
        <v>17</v>
      </c>
      <c r="C246" s="2" t="s">
        <v>32</v>
      </c>
      <c r="D246" s="2" t="s">
        <v>31</v>
      </c>
      <c r="E246" s="2" t="s">
        <v>5</v>
      </c>
      <c r="F246" s="2" t="s">
        <v>33</v>
      </c>
      <c r="G246" s="2" t="s">
        <v>16</v>
      </c>
      <c r="I246" s="18">
        <f t="shared" si="21"/>
        <v>1</v>
      </c>
      <c r="J246" s="18" t="str">
        <f t="shared" si="22"/>
        <v/>
      </c>
      <c r="K246" s="18" t="str">
        <f t="shared" si="23"/>
        <v/>
      </c>
      <c r="L246" s="18" t="str">
        <f t="shared" si="24"/>
        <v/>
      </c>
      <c r="M246" s="18" t="str">
        <f t="shared" si="25"/>
        <v/>
      </c>
      <c r="N246" s="18" t="str">
        <f t="shared" si="26"/>
        <v/>
      </c>
      <c r="O246" s="22">
        <f t="shared" si="27"/>
        <v>1</v>
      </c>
    </row>
    <row r="247" spans="1:15" ht="46.8" x14ac:dyDescent="0.3">
      <c r="A247" s="13" t="s">
        <v>271</v>
      </c>
      <c r="B247" s="13" t="s">
        <v>272</v>
      </c>
      <c r="C247" s="13" t="s">
        <v>132</v>
      </c>
      <c r="D247" s="13" t="s">
        <v>273</v>
      </c>
      <c r="E247" s="2" t="s">
        <v>15</v>
      </c>
      <c r="F247" s="13" t="s">
        <v>26</v>
      </c>
      <c r="G247" s="13" t="s">
        <v>16</v>
      </c>
      <c r="I247" s="18" t="str">
        <f t="shared" si="21"/>
        <v/>
      </c>
      <c r="J247" s="18" t="str">
        <f t="shared" si="22"/>
        <v/>
      </c>
      <c r="K247" s="18" t="str">
        <f t="shared" si="23"/>
        <v/>
      </c>
      <c r="L247" s="18">
        <f t="shared" si="24"/>
        <v>1</v>
      </c>
      <c r="M247" s="18" t="str">
        <f t="shared" si="25"/>
        <v/>
      </c>
      <c r="N247" s="18" t="str">
        <f t="shared" si="26"/>
        <v/>
      </c>
      <c r="O247" s="22">
        <f t="shared" si="27"/>
        <v>1</v>
      </c>
    </row>
    <row r="248" spans="1:15" ht="46.8" x14ac:dyDescent="0.3">
      <c r="A248" s="13" t="s">
        <v>226</v>
      </c>
      <c r="B248" s="13" t="s">
        <v>227</v>
      </c>
      <c r="C248" s="13" t="s">
        <v>230</v>
      </c>
      <c r="D248" s="13" t="s">
        <v>267</v>
      </c>
      <c r="E248" s="2" t="s">
        <v>15</v>
      </c>
      <c r="F248" s="13" t="s">
        <v>26</v>
      </c>
      <c r="G248" s="13" t="s">
        <v>16</v>
      </c>
      <c r="I248" s="18" t="str">
        <f t="shared" si="21"/>
        <v/>
      </c>
      <c r="J248" s="18" t="str">
        <f t="shared" si="22"/>
        <v/>
      </c>
      <c r="K248" s="18" t="str">
        <f t="shared" si="23"/>
        <v/>
      </c>
      <c r="L248" s="18">
        <f t="shared" si="24"/>
        <v>1</v>
      </c>
      <c r="M248" s="18" t="str">
        <f t="shared" si="25"/>
        <v/>
      </c>
      <c r="N248" s="18" t="str">
        <f t="shared" si="26"/>
        <v/>
      </c>
      <c r="O248" s="22">
        <f t="shared" si="27"/>
        <v>1</v>
      </c>
    </row>
    <row r="249" spans="1:15" ht="62.4" x14ac:dyDescent="0.3">
      <c r="A249" s="2" t="s">
        <v>13</v>
      </c>
      <c r="B249" s="2" t="s">
        <v>14</v>
      </c>
      <c r="C249" s="2" t="s">
        <v>32</v>
      </c>
      <c r="D249" s="2" t="s">
        <v>34</v>
      </c>
      <c r="E249" s="2" t="s">
        <v>15</v>
      </c>
      <c r="F249" s="2" t="s">
        <v>26</v>
      </c>
      <c r="G249" s="2" t="s">
        <v>16</v>
      </c>
      <c r="I249" s="18" t="str">
        <f t="shared" si="21"/>
        <v/>
      </c>
      <c r="J249" s="18" t="str">
        <f t="shared" si="22"/>
        <v/>
      </c>
      <c r="K249" s="18" t="str">
        <f t="shared" si="23"/>
        <v/>
      </c>
      <c r="L249" s="18">
        <f t="shared" si="24"/>
        <v>1</v>
      </c>
      <c r="M249" s="18" t="str">
        <f t="shared" si="25"/>
        <v/>
      </c>
      <c r="N249" s="18" t="str">
        <f t="shared" si="26"/>
        <v/>
      </c>
      <c r="O249" s="22">
        <f t="shared" si="27"/>
        <v>1</v>
      </c>
    </row>
    <row r="250" spans="1:15" ht="62.4" x14ac:dyDescent="0.3">
      <c r="A250" s="13" t="s">
        <v>812</v>
      </c>
      <c r="B250" s="13" t="s">
        <v>813</v>
      </c>
      <c r="C250" s="13" t="s">
        <v>629</v>
      </c>
      <c r="D250" s="13" t="s">
        <v>814</v>
      </c>
      <c r="E250" s="13" t="s">
        <v>15</v>
      </c>
      <c r="F250" s="13" t="s">
        <v>26</v>
      </c>
      <c r="G250" s="13" t="s">
        <v>16</v>
      </c>
      <c r="I250" s="18" t="str">
        <f t="shared" si="21"/>
        <v/>
      </c>
      <c r="J250" s="18" t="str">
        <f t="shared" si="22"/>
        <v/>
      </c>
      <c r="K250" s="18" t="str">
        <f t="shared" si="23"/>
        <v/>
      </c>
      <c r="L250" s="18">
        <f t="shared" si="24"/>
        <v>1</v>
      </c>
      <c r="M250" s="18" t="str">
        <f t="shared" si="25"/>
        <v/>
      </c>
      <c r="N250" s="18" t="str">
        <f t="shared" si="26"/>
        <v/>
      </c>
      <c r="O250" s="22">
        <f t="shared" si="27"/>
        <v>1</v>
      </c>
    </row>
    <row r="251" spans="1:15" ht="62.4" x14ac:dyDescent="0.3">
      <c r="A251" s="13" t="s">
        <v>370</v>
      </c>
      <c r="B251" s="13" t="s">
        <v>371</v>
      </c>
      <c r="C251" s="13" t="s">
        <v>291</v>
      </c>
      <c r="D251" s="13" t="s">
        <v>372</v>
      </c>
      <c r="E251" s="13" t="s">
        <v>15</v>
      </c>
      <c r="F251" s="13" t="s">
        <v>26</v>
      </c>
      <c r="G251" s="13" t="s">
        <v>16</v>
      </c>
      <c r="I251" s="18" t="str">
        <f t="shared" si="21"/>
        <v/>
      </c>
      <c r="J251" s="18" t="str">
        <f t="shared" si="22"/>
        <v/>
      </c>
      <c r="K251" s="18" t="str">
        <f t="shared" si="23"/>
        <v/>
      </c>
      <c r="L251" s="18">
        <f t="shared" si="24"/>
        <v>1</v>
      </c>
      <c r="M251" s="18" t="str">
        <f t="shared" si="25"/>
        <v/>
      </c>
      <c r="N251" s="18" t="str">
        <f t="shared" si="26"/>
        <v/>
      </c>
      <c r="O251" s="22">
        <f t="shared" si="27"/>
        <v>1</v>
      </c>
    </row>
    <row r="252" spans="1:15" ht="62.4" x14ac:dyDescent="0.3">
      <c r="A252" s="13" t="s">
        <v>504</v>
      </c>
      <c r="B252" s="13" t="s">
        <v>509</v>
      </c>
      <c r="C252" s="13" t="s">
        <v>508</v>
      </c>
      <c r="D252" s="13" t="s">
        <v>507</v>
      </c>
      <c r="E252" s="13" t="s">
        <v>15</v>
      </c>
      <c r="F252" s="13" t="s">
        <v>26</v>
      </c>
      <c r="G252" s="13" t="s">
        <v>16</v>
      </c>
      <c r="I252" s="18" t="str">
        <f t="shared" si="21"/>
        <v/>
      </c>
      <c r="J252" s="18" t="str">
        <f t="shared" si="22"/>
        <v/>
      </c>
      <c r="K252" s="18" t="str">
        <f t="shared" si="23"/>
        <v/>
      </c>
      <c r="L252" s="18">
        <f t="shared" si="24"/>
        <v>1</v>
      </c>
      <c r="M252" s="18" t="str">
        <f t="shared" si="25"/>
        <v/>
      </c>
      <c r="N252" s="18" t="str">
        <f t="shared" si="26"/>
        <v/>
      </c>
      <c r="O252" s="22">
        <f t="shared" si="27"/>
        <v>1</v>
      </c>
    </row>
    <row r="253" spans="1:15" ht="62.4" x14ac:dyDescent="0.3">
      <c r="A253" s="13" t="s">
        <v>620</v>
      </c>
      <c r="B253" s="13" t="s">
        <v>621</v>
      </c>
      <c r="C253" s="13" t="s">
        <v>132</v>
      </c>
      <c r="D253" s="13" t="s">
        <v>622</v>
      </c>
      <c r="E253" s="13" t="s">
        <v>15</v>
      </c>
      <c r="F253" s="13" t="s">
        <v>26</v>
      </c>
      <c r="G253" s="13" t="s">
        <v>16</v>
      </c>
      <c r="I253" s="18" t="str">
        <f t="shared" si="21"/>
        <v/>
      </c>
      <c r="J253" s="18" t="str">
        <f t="shared" si="22"/>
        <v/>
      </c>
      <c r="K253" s="18" t="str">
        <f t="shared" si="23"/>
        <v/>
      </c>
      <c r="L253" s="18">
        <f t="shared" si="24"/>
        <v>1</v>
      </c>
      <c r="M253" s="18" t="str">
        <f t="shared" si="25"/>
        <v/>
      </c>
      <c r="N253" s="18" t="str">
        <f t="shared" si="26"/>
        <v/>
      </c>
      <c r="O253" s="22">
        <f t="shared" si="27"/>
        <v>1</v>
      </c>
    </row>
    <row r="254" spans="1:15" ht="46.8" x14ac:dyDescent="0.3">
      <c r="A254" s="13" t="s">
        <v>820</v>
      </c>
      <c r="B254" s="13" t="s">
        <v>821</v>
      </c>
      <c r="C254" s="13" t="s">
        <v>598</v>
      </c>
      <c r="D254" s="13" t="s">
        <v>831</v>
      </c>
      <c r="E254" s="13" t="s">
        <v>15</v>
      </c>
      <c r="F254" s="13" t="s">
        <v>26</v>
      </c>
      <c r="G254" s="13" t="s">
        <v>16</v>
      </c>
      <c r="I254" s="18" t="str">
        <f t="shared" si="21"/>
        <v/>
      </c>
      <c r="J254" s="18" t="str">
        <f t="shared" si="22"/>
        <v/>
      </c>
      <c r="K254" s="18" t="str">
        <f t="shared" si="23"/>
        <v/>
      </c>
      <c r="L254" s="18">
        <f t="shared" si="24"/>
        <v>1</v>
      </c>
      <c r="M254" s="18" t="str">
        <f t="shared" si="25"/>
        <v/>
      </c>
      <c r="N254" s="18" t="str">
        <f t="shared" si="26"/>
        <v/>
      </c>
      <c r="O254" s="22">
        <f t="shared" si="27"/>
        <v>1</v>
      </c>
    </row>
    <row r="255" spans="1:15" ht="62.4" x14ac:dyDescent="0.3">
      <c r="A255" s="13" t="s">
        <v>703</v>
      </c>
      <c r="B255" s="13" t="s">
        <v>704</v>
      </c>
      <c r="C255" s="13" t="s">
        <v>633</v>
      </c>
      <c r="D255" s="13" t="s">
        <v>705</v>
      </c>
      <c r="E255" s="13" t="s">
        <v>15</v>
      </c>
      <c r="F255" s="13" t="s">
        <v>26</v>
      </c>
      <c r="G255" s="13" t="s">
        <v>16</v>
      </c>
      <c r="I255" s="18" t="str">
        <f t="shared" si="21"/>
        <v/>
      </c>
      <c r="J255" s="18" t="str">
        <f t="shared" si="22"/>
        <v/>
      </c>
      <c r="K255" s="18" t="str">
        <f t="shared" si="23"/>
        <v/>
      </c>
      <c r="L255" s="18">
        <f t="shared" si="24"/>
        <v>1</v>
      </c>
      <c r="M255" s="18" t="str">
        <f t="shared" si="25"/>
        <v/>
      </c>
      <c r="N255" s="18" t="str">
        <f t="shared" si="26"/>
        <v/>
      </c>
      <c r="O255" s="22">
        <f t="shared" si="27"/>
        <v>1</v>
      </c>
    </row>
    <row r="256" spans="1:15" ht="62.4" x14ac:dyDescent="0.3">
      <c r="A256" s="13" t="s">
        <v>301</v>
      </c>
      <c r="B256" s="13" t="s">
        <v>302</v>
      </c>
      <c r="C256" s="13" t="s">
        <v>300</v>
      </c>
      <c r="D256" s="13" t="s">
        <v>303</v>
      </c>
      <c r="E256" s="2" t="s">
        <v>15</v>
      </c>
      <c r="F256" s="13" t="s">
        <v>26</v>
      </c>
      <c r="G256" s="13" t="s">
        <v>16</v>
      </c>
      <c r="I256" s="18" t="str">
        <f t="shared" si="21"/>
        <v/>
      </c>
      <c r="J256" s="18" t="str">
        <f t="shared" si="22"/>
        <v/>
      </c>
      <c r="K256" s="18" t="str">
        <f t="shared" si="23"/>
        <v/>
      </c>
      <c r="L256" s="18">
        <f t="shared" si="24"/>
        <v>1</v>
      </c>
      <c r="M256" s="18" t="str">
        <f t="shared" si="25"/>
        <v/>
      </c>
      <c r="N256" s="18" t="str">
        <f t="shared" si="26"/>
        <v/>
      </c>
      <c r="O256" s="22">
        <f t="shared" si="27"/>
        <v>1</v>
      </c>
    </row>
    <row r="257" spans="1:15" ht="46.8" x14ac:dyDescent="0.3">
      <c r="A257" s="13" t="s">
        <v>319</v>
      </c>
      <c r="B257" s="13" t="s">
        <v>320</v>
      </c>
      <c r="C257" s="13" t="s">
        <v>24</v>
      </c>
      <c r="D257" s="13" t="s">
        <v>321</v>
      </c>
      <c r="E257" s="2" t="s">
        <v>15</v>
      </c>
      <c r="F257" s="13" t="s">
        <v>26</v>
      </c>
      <c r="G257" s="13" t="s">
        <v>16</v>
      </c>
      <c r="I257" s="18" t="str">
        <f t="shared" si="21"/>
        <v/>
      </c>
      <c r="J257" s="18" t="str">
        <f t="shared" si="22"/>
        <v/>
      </c>
      <c r="K257" s="18" t="str">
        <f t="shared" si="23"/>
        <v/>
      </c>
      <c r="L257" s="18">
        <f t="shared" si="24"/>
        <v>1</v>
      </c>
      <c r="M257" s="18" t="str">
        <f t="shared" si="25"/>
        <v/>
      </c>
      <c r="N257" s="18" t="str">
        <f t="shared" si="26"/>
        <v/>
      </c>
      <c r="O257" s="22">
        <f t="shared" si="27"/>
        <v>1</v>
      </c>
    </row>
    <row r="258" spans="1:15" ht="46.8" x14ac:dyDescent="0.3">
      <c r="A258" s="13" t="s">
        <v>697</v>
      </c>
      <c r="B258" s="13" t="s">
        <v>698</v>
      </c>
      <c r="C258" s="13" t="s">
        <v>633</v>
      </c>
      <c r="D258" s="13" t="s">
        <v>700</v>
      </c>
      <c r="E258" s="13" t="s">
        <v>15</v>
      </c>
      <c r="F258" s="13" t="s">
        <v>26</v>
      </c>
      <c r="G258" s="13" t="s">
        <v>16</v>
      </c>
      <c r="I258" s="18" t="str">
        <f t="shared" ref="I258:I321" si="28">IF(AND($E258="бакалавриат",OR($F258="Проект",$F258="Комплексный проект")),1,"")</f>
        <v/>
      </c>
      <c r="J258" s="18" t="str">
        <f t="shared" si="22"/>
        <v/>
      </c>
      <c r="K258" s="18" t="str">
        <f t="shared" si="23"/>
        <v/>
      </c>
      <c r="L258" s="18">
        <f t="shared" si="24"/>
        <v>1</v>
      </c>
      <c r="M258" s="18" t="str">
        <f t="shared" si="25"/>
        <v/>
      </c>
      <c r="N258" s="18" t="str">
        <f t="shared" si="26"/>
        <v/>
      </c>
      <c r="O258" s="22">
        <f t="shared" si="27"/>
        <v>1</v>
      </c>
    </row>
    <row r="259" spans="1:15" ht="62.4" x14ac:dyDescent="0.3">
      <c r="A259" s="13" t="s">
        <v>901</v>
      </c>
      <c r="B259" s="13" t="s">
        <v>902</v>
      </c>
      <c r="C259" s="13" t="s">
        <v>598</v>
      </c>
      <c r="D259" s="13" t="s">
        <v>903</v>
      </c>
      <c r="E259" s="13" t="s">
        <v>15</v>
      </c>
      <c r="F259" s="13" t="s">
        <v>26</v>
      </c>
      <c r="G259" s="13" t="s">
        <v>16</v>
      </c>
      <c r="I259" s="18" t="str">
        <f t="shared" si="28"/>
        <v/>
      </c>
      <c r="J259" s="18" t="str">
        <f t="shared" ref="J259:J322" si="29">IF(AND($E259="бакалавриат",$F259="НИР"),1,"")</f>
        <v/>
      </c>
      <c r="K259" s="18" t="str">
        <f t="shared" ref="K259:K322" si="30">IF(AND($E259="магистратура",$F259="Проект"),1,"")</f>
        <v/>
      </c>
      <c r="L259" s="18">
        <f t="shared" ref="L259:L322" si="31">IF(AND($E259="магистратура",$F259="НИР"),1,"")</f>
        <v>1</v>
      </c>
      <c r="M259" s="18" t="str">
        <f t="shared" ref="M259:M322" si="32">IF(AND($E259="специалитет",$F259="Проект"),1,"")</f>
        <v/>
      </c>
      <c r="N259" s="18" t="str">
        <f t="shared" ref="N259:N322" si="33">IF(AND($E259="специалитет",$F259="НИР"),1,"")</f>
        <v/>
      </c>
      <c r="O259" s="22">
        <f t="shared" ref="O259:O322" si="34">SUM(I259:N259)</f>
        <v>1</v>
      </c>
    </row>
    <row r="260" spans="1:15" ht="46.8" x14ac:dyDescent="0.3">
      <c r="A260" s="13" t="s">
        <v>293</v>
      </c>
      <c r="B260" s="13" t="s">
        <v>294</v>
      </c>
      <c r="C260" s="13" t="s">
        <v>297</v>
      </c>
      <c r="D260" s="13" t="s">
        <v>299</v>
      </c>
      <c r="E260" s="2" t="s">
        <v>15</v>
      </c>
      <c r="F260" s="13" t="s">
        <v>26</v>
      </c>
      <c r="G260" s="13" t="s">
        <v>16</v>
      </c>
      <c r="I260" s="18" t="str">
        <f t="shared" si="28"/>
        <v/>
      </c>
      <c r="J260" s="18" t="str">
        <f t="shared" si="29"/>
        <v/>
      </c>
      <c r="K260" s="18" t="str">
        <f t="shared" si="30"/>
        <v/>
      </c>
      <c r="L260" s="18">
        <f t="shared" si="31"/>
        <v>1</v>
      </c>
      <c r="M260" s="18" t="str">
        <f t="shared" si="32"/>
        <v/>
      </c>
      <c r="N260" s="18" t="str">
        <f t="shared" si="33"/>
        <v/>
      </c>
      <c r="O260" s="22">
        <f t="shared" si="34"/>
        <v>1</v>
      </c>
    </row>
    <row r="261" spans="1:15" ht="46.8" x14ac:dyDescent="0.3">
      <c r="A261" s="13" t="s">
        <v>872</v>
      </c>
      <c r="B261" s="13" t="s">
        <v>873</v>
      </c>
      <c r="C261" s="13" t="s">
        <v>598</v>
      </c>
      <c r="D261" s="13" t="s">
        <v>879</v>
      </c>
      <c r="E261" s="13" t="s">
        <v>15</v>
      </c>
      <c r="F261" s="13" t="s">
        <v>26</v>
      </c>
      <c r="G261" s="13" t="s">
        <v>16</v>
      </c>
      <c r="I261" s="18" t="str">
        <f t="shared" si="28"/>
        <v/>
      </c>
      <c r="J261" s="18" t="str">
        <f t="shared" si="29"/>
        <v/>
      </c>
      <c r="K261" s="18" t="str">
        <f t="shared" si="30"/>
        <v/>
      </c>
      <c r="L261" s="18">
        <f t="shared" si="31"/>
        <v>1</v>
      </c>
      <c r="M261" s="18" t="str">
        <f t="shared" si="32"/>
        <v/>
      </c>
      <c r="N261" s="18" t="str">
        <f t="shared" si="33"/>
        <v/>
      </c>
      <c r="O261" s="22">
        <f t="shared" si="34"/>
        <v>1</v>
      </c>
    </row>
    <row r="262" spans="1:15" ht="46.8" x14ac:dyDescent="0.3">
      <c r="A262" s="13" t="s">
        <v>339</v>
      </c>
      <c r="B262" s="13" t="s">
        <v>340</v>
      </c>
      <c r="C262" s="13" t="s">
        <v>335</v>
      </c>
      <c r="D262" s="13" t="s">
        <v>341</v>
      </c>
      <c r="E262" s="2" t="s">
        <v>15</v>
      </c>
      <c r="F262" s="13" t="s">
        <v>26</v>
      </c>
      <c r="G262" s="13" t="s">
        <v>16</v>
      </c>
      <c r="I262" s="18" t="str">
        <f t="shared" si="28"/>
        <v/>
      </c>
      <c r="J262" s="18" t="str">
        <f t="shared" si="29"/>
        <v/>
      </c>
      <c r="K262" s="18" t="str">
        <f t="shared" si="30"/>
        <v/>
      </c>
      <c r="L262" s="18">
        <f t="shared" si="31"/>
        <v>1</v>
      </c>
      <c r="M262" s="18" t="str">
        <f t="shared" si="32"/>
        <v/>
      </c>
      <c r="N262" s="18" t="str">
        <f t="shared" si="33"/>
        <v/>
      </c>
      <c r="O262" s="22">
        <f t="shared" si="34"/>
        <v>1</v>
      </c>
    </row>
    <row r="263" spans="1:15" ht="46.8" x14ac:dyDescent="0.3">
      <c r="A263" s="13" t="s">
        <v>573</v>
      </c>
      <c r="B263" s="30" t="s">
        <v>938</v>
      </c>
      <c r="C263" s="13" t="s">
        <v>571</v>
      </c>
      <c r="D263" s="13" t="s">
        <v>937</v>
      </c>
      <c r="E263" s="13" t="s">
        <v>15</v>
      </c>
      <c r="F263" s="13" t="s">
        <v>26</v>
      </c>
      <c r="G263" s="13" t="s">
        <v>16</v>
      </c>
      <c r="I263" s="18" t="str">
        <f t="shared" si="28"/>
        <v/>
      </c>
      <c r="J263" s="18" t="str">
        <f t="shared" si="29"/>
        <v/>
      </c>
      <c r="K263" s="18" t="str">
        <f t="shared" si="30"/>
        <v/>
      </c>
      <c r="L263" s="18">
        <f t="shared" si="31"/>
        <v>1</v>
      </c>
      <c r="M263" s="18" t="str">
        <f t="shared" si="32"/>
        <v/>
      </c>
      <c r="N263" s="18" t="str">
        <f t="shared" si="33"/>
        <v/>
      </c>
      <c r="O263" s="22">
        <f t="shared" si="34"/>
        <v>1</v>
      </c>
    </row>
    <row r="264" spans="1:15" ht="46.8" x14ac:dyDescent="0.3">
      <c r="A264" s="13" t="s">
        <v>535</v>
      </c>
      <c r="B264" s="13" t="s">
        <v>536</v>
      </c>
      <c r="C264" s="13" t="s">
        <v>177</v>
      </c>
      <c r="D264" s="13" t="s">
        <v>537</v>
      </c>
      <c r="E264" s="13" t="s">
        <v>15</v>
      </c>
      <c r="F264" s="13" t="s">
        <v>26</v>
      </c>
      <c r="G264" s="13" t="s">
        <v>16</v>
      </c>
      <c r="I264" s="18" t="str">
        <f t="shared" si="28"/>
        <v/>
      </c>
      <c r="J264" s="18" t="str">
        <f t="shared" si="29"/>
        <v/>
      </c>
      <c r="K264" s="18" t="str">
        <f t="shared" si="30"/>
        <v/>
      </c>
      <c r="L264" s="18">
        <f t="shared" si="31"/>
        <v>1</v>
      </c>
      <c r="M264" s="18" t="str">
        <f t="shared" si="32"/>
        <v/>
      </c>
      <c r="N264" s="18" t="str">
        <f t="shared" si="33"/>
        <v/>
      </c>
      <c r="O264" s="22">
        <f t="shared" si="34"/>
        <v>1</v>
      </c>
    </row>
    <row r="265" spans="1:15" ht="78" x14ac:dyDescent="0.3">
      <c r="A265" s="2" t="s">
        <v>142</v>
      </c>
      <c r="B265" s="2" t="s">
        <v>145</v>
      </c>
      <c r="C265" s="2" t="s">
        <v>132</v>
      </c>
      <c r="D265" s="2" t="s">
        <v>148</v>
      </c>
      <c r="E265" s="2" t="s">
        <v>15</v>
      </c>
      <c r="F265" s="2" t="s">
        <v>26</v>
      </c>
      <c r="G265" s="2" t="s">
        <v>16</v>
      </c>
      <c r="I265" s="18" t="str">
        <f t="shared" si="28"/>
        <v/>
      </c>
      <c r="J265" s="18" t="str">
        <f t="shared" si="29"/>
        <v/>
      </c>
      <c r="K265" s="18" t="str">
        <f t="shared" si="30"/>
        <v/>
      </c>
      <c r="L265" s="18">
        <f t="shared" si="31"/>
        <v>1</v>
      </c>
      <c r="M265" s="18" t="str">
        <f t="shared" si="32"/>
        <v/>
      </c>
      <c r="N265" s="18" t="str">
        <f t="shared" si="33"/>
        <v/>
      </c>
      <c r="O265" s="22">
        <f t="shared" si="34"/>
        <v>1</v>
      </c>
    </row>
    <row r="266" spans="1:15" ht="78" x14ac:dyDescent="0.3">
      <c r="A266" s="13" t="s">
        <v>245</v>
      </c>
      <c r="B266" s="13" t="s">
        <v>246</v>
      </c>
      <c r="C266" s="13" t="s">
        <v>24</v>
      </c>
      <c r="D266" s="13" t="s">
        <v>244</v>
      </c>
      <c r="E266" s="2" t="s">
        <v>15</v>
      </c>
      <c r="F266" s="13" t="s">
        <v>26</v>
      </c>
      <c r="G266" s="13" t="s">
        <v>16</v>
      </c>
      <c r="I266" s="18" t="str">
        <f t="shared" si="28"/>
        <v/>
      </c>
      <c r="J266" s="18" t="str">
        <f t="shared" si="29"/>
        <v/>
      </c>
      <c r="K266" s="18" t="str">
        <f t="shared" si="30"/>
        <v/>
      </c>
      <c r="L266" s="18">
        <f t="shared" si="31"/>
        <v>1</v>
      </c>
      <c r="M266" s="18" t="str">
        <f t="shared" si="32"/>
        <v/>
      </c>
      <c r="N266" s="18" t="str">
        <f t="shared" si="33"/>
        <v/>
      </c>
      <c r="O266" s="22">
        <f t="shared" si="34"/>
        <v>1</v>
      </c>
    </row>
    <row r="267" spans="1:15" ht="46.8" x14ac:dyDescent="0.3">
      <c r="A267" s="2" t="s">
        <v>18</v>
      </c>
      <c r="B267" s="2" t="s">
        <v>19</v>
      </c>
      <c r="C267" s="2" t="s">
        <v>32</v>
      </c>
      <c r="D267" s="2" t="s">
        <v>31</v>
      </c>
      <c r="E267" s="2" t="s">
        <v>15</v>
      </c>
      <c r="F267" s="2" t="s">
        <v>33</v>
      </c>
      <c r="G267" s="2" t="s">
        <v>16</v>
      </c>
      <c r="I267" s="18" t="str">
        <f t="shared" si="28"/>
        <v/>
      </c>
      <c r="J267" s="18" t="str">
        <f t="shared" si="29"/>
        <v/>
      </c>
      <c r="K267" s="18">
        <f t="shared" si="30"/>
        <v>1</v>
      </c>
      <c r="L267" s="18" t="str">
        <f t="shared" si="31"/>
        <v/>
      </c>
      <c r="M267" s="18" t="str">
        <f t="shared" si="32"/>
        <v/>
      </c>
      <c r="N267" s="18" t="str">
        <f t="shared" si="33"/>
        <v/>
      </c>
      <c r="O267" s="22">
        <f t="shared" si="34"/>
        <v>1</v>
      </c>
    </row>
    <row r="268" spans="1:15" ht="46.8" x14ac:dyDescent="0.3">
      <c r="A268" s="13" t="s">
        <v>568</v>
      </c>
      <c r="B268" s="13" t="s">
        <v>818</v>
      </c>
      <c r="C268" s="13" t="s">
        <v>571</v>
      </c>
      <c r="D268" s="13" t="s">
        <v>570</v>
      </c>
      <c r="E268" s="13" t="s">
        <v>29</v>
      </c>
      <c r="F268" s="13" t="s">
        <v>26</v>
      </c>
      <c r="G268" s="13" t="s">
        <v>16</v>
      </c>
      <c r="I268" s="18" t="str">
        <f t="shared" si="28"/>
        <v/>
      </c>
      <c r="J268" s="18" t="str">
        <f t="shared" si="29"/>
        <v/>
      </c>
      <c r="K268" s="18" t="str">
        <f t="shared" si="30"/>
        <v/>
      </c>
      <c r="L268" s="18" t="str">
        <f t="shared" si="31"/>
        <v/>
      </c>
      <c r="M268" s="18" t="str">
        <f t="shared" si="32"/>
        <v/>
      </c>
      <c r="N268" s="18">
        <f t="shared" si="33"/>
        <v>1</v>
      </c>
      <c r="O268" s="22">
        <f t="shared" si="34"/>
        <v>1</v>
      </c>
    </row>
    <row r="269" spans="1:15" ht="46.8" x14ac:dyDescent="0.3">
      <c r="A269" s="13" t="s">
        <v>243</v>
      </c>
      <c r="B269" s="13" t="s">
        <v>819</v>
      </c>
      <c r="C269" s="13" t="s">
        <v>24</v>
      </c>
      <c r="D269" s="13" t="s">
        <v>244</v>
      </c>
      <c r="E269" s="2" t="s">
        <v>29</v>
      </c>
      <c r="F269" s="13" t="s">
        <v>26</v>
      </c>
      <c r="G269" s="13" t="s">
        <v>16</v>
      </c>
      <c r="I269" s="18" t="str">
        <f t="shared" si="28"/>
        <v/>
      </c>
      <c r="J269" s="18" t="str">
        <f t="shared" si="29"/>
        <v/>
      </c>
      <c r="K269" s="18" t="str">
        <f t="shared" si="30"/>
        <v/>
      </c>
      <c r="L269" s="18" t="str">
        <f t="shared" si="31"/>
        <v/>
      </c>
      <c r="M269" s="18" t="str">
        <f t="shared" si="32"/>
        <v/>
      </c>
      <c r="N269" s="18">
        <f t="shared" si="33"/>
        <v>1</v>
      </c>
      <c r="O269" s="22">
        <f t="shared" si="34"/>
        <v>1</v>
      </c>
    </row>
    <row r="270" spans="1:15" ht="62.4" x14ac:dyDescent="0.3">
      <c r="A270" s="13" t="s">
        <v>447</v>
      </c>
      <c r="B270" s="13" t="s">
        <v>448</v>
      </c>
      <c r="C270" s="13" t="s">
        <v>24</v>
      </c>
      <c r="D270" s="13" t="s">
        <v>321</v>
      </c>
      <c r="E270" s="13" t="s">
        <v>29</v>
      </c>
      <c r="F270" s="13" t="s">
        <v>26</v>
      </c>
      <c r="G270" s="13" t="s">
        <v>16</v>
      </c>
      <c r="I270" s="18" t="str">
        <f t="shared" si="28"/>
        <v/>
      </c>
      <c r="J270" s="18" t="str">
        <f t="shared" si="29"/>
        <v/>
      </c>
      <c r="K270" s="18" t="str">
        <f t="shared" si="30"/>
        <v/>
      </c>
      <c r="L270" s="18" t="str">
        <f t="shared" si="31"/>
        <v/>
      </c>
      <c r="M270" s="18" t="str">
        <f t="shared" si="32"/>
        <v/>
      </c>
      <c r="N270" s="18">
        <f t="shared" si="33"/>
        <v>1</v>
      </c>
      <c r="O270" s="22">
        <f t="shared" si="34"/>
        <v>1</v>
      </c>
    </row>
    <row r="271" spans="1:15" ht="78" x14ac:dyDescent="0.3">
      <c r="A271" s="3" t="s">
        <v>22</v>
      </c>
      <c r="B271" s="3" t="s">
        <v>23</v>
      </c>
      <c r="C271" s="2" t="s">
        <v>32</v>
      </c>
      <c r="D271" s="3" t="s">
        <v>138</v>
      </c>
      <c r="E271" s="2" t="s">
        <v>29</v>
      </c>
      <c r="F271" s="2" t="s">
        <v>33</v>
      </c>
      <c r="G271" s="2" t="s">
        <v>16</v>
      </c>
      <c r="I271" s="18" t="str">
        <f t="shared" si="28"/>
        <v/>
      </c>
      <c r="J271" s="18" t="str">
        <f t="shared" si="29"/>
        <v/>
      </c>
      <c r="K271" s="18" t="str">
        <f t="shared" si="30"/>
        <v/>
      </c>
      <c r="L271" s="18" t="str">
        <f t="shared" si="31"/>
        <v/>
      </c>
      <c r="M271" s="18">
        <f t="shared" si="32"/>
        <v>1</v>
      </c>
      <c r="N271" s="18" t="str">
        <f t="shared" si="33"/>
        <v/>
      </c>
      <c r="O271" s="22">
        <f t="shared" si="34"/>
        <v>1</v>
      </c>
    </row>
    <row r="272" spans="1:15" ht="62.4" x14ac:dyDescent="0.3">
      <c r="A272" s="2" t="s">
        <v>20</v>
      </c>
      <c r="B272" s="2" t="s">
        <v>21</v>
      </c>
      <c r="C272" s="2" t="s">
        <v>32</v>
      </c>
      <c r="D272" s="2" t="s">
        <v>138</v>
      </c>
      <c r="E272" s="2" t="s">
        <v>29</v>
      </c>
      <c r="F272" s="2" t="s">
        <v>33</v>
      </c>
      <c r="G272" s="2" t="s">
        <v>16</v>
      </c>
      <c r="I272" s="18" t="str">
        <f t="shared" si="28"/>
        <v/>
      </c>
      <c r="J272" s="18" t="str">
        <f t="shared" si="29"/>
        <v/>
      </c>
      <c r="K272" s="18" t="str">
        <f t="shared" si="30"/>
        <v/>
      </c>
      <c r="L272" s="18" t="str">
        <f t="shared" si="31"/>
        <v/>
      </c>
      <c r="M272" s="18">
        <f t="shared" si="32"/>
        <v>1</v>
      </c>
      <c r="N272" s="18" t="str">
        <f t="shared" si="33"/>
        <v/>
      </c>
      <c r="O272" s="22">
        <f t="shared" si="34"/>
        <v>1</v>
      </c>
    </row>
    <row r="273" spans="1:15" ht="46.8" x14ac:dyDescent="0.3">
      <c r="A273" s="13" t="s">
        <v>987</v>
      </c>
      <c r="B273" s="13" t="s">
        <v>988</v>
      </c>
      <c r="C273" s="13" t="s">
        <v>132</v>
      </c>
      <c r="D273" s="13" t="s">
        <v>986</v>
      </c>
      <c r="E273" s="13" t="s">
        <v>29</v>
      </c>
      <c r="F273" s="13" t="s">
        <v>33</v>
      </c>
      <c r="G273" s="13" t="s">
        <v>124</v>
      </c>
      <c r="I273" s="18" t="str">
        <f t="shared" si="28"/>
        <v/>
      </c>
      <c r="J273" s="18" t="str">
        <f t="shared" si="29"/>
        <v/>
      </c>
      <c r="K273" s="18" t="str">
        <f t="shared" si="30"/>
        <v/>
      </c>
      <c r="L273" s="18" t="str">
        <f t="shared" si="31"/>
        <v/>
      </c>
      <c r="M273" s="18">
        <f t="shared" si="32"/>
        <v>1</v>
      </c>
      <c r="N273" s="18" t="str">
        <f t="shared" si="33"/>
        <v/>
      </c>
      <c r="O273" s="22">
        <f t="shared" si="34"/>
        <v>1</v>
      </c>
    </row>
    <row r="274" spans="1:15" ht="46.8" x14ac:dyDescent="0.3">
      <c r="A274" s="13" t="s">
        <v>208</v>
      </c>
      <c r="B274" s="13" t="s">
        <v>209</v>
      </c>
      <c r="C274" s="13" t="s">
        <v>47</v>
      </c>
      <c r="D274" s="13" t="s">
        <v>210</v>
      </c>
      <c r="E274" s="2" t="s">
        <v>29</v>
      </c>
      <c r="F274" s="13" t="s">
        <v>33</v>
      </c>
      <c r="G274" s="13" t="s">
        <v>16</v>
      </c>
      <c r="I274" s="18" t="str">
        <f t="shared" si="28"/>
        <v/>
      </c>
      <c r="J274" s="18" t="str">
        <f t="shared" si="29"/>
        <v/>
      </c>
      <c r="K274" s="18" t="str">
        <f t="shared" si="30"/>
        <v/>
      </c>
      <c r="L274" s="18" t="str">
        <f t="shared" si="31"/>
        <v/>
      </c>
      <c r="M274" s="18">
        <f t="shared" si="32"/>
        <v>1</v>
      </c>
      <c r="N274" s="18" t="str">
        <f t="shared" si="33"/>
        <v/>
      </c>
      <c r="O274" s="22">
        <f t="shared" si="34"/>
        <v>1</v>
      </c>
    </row>
    <row r="275" spans="1:15" ht="62.4" x14ac:dyDescent="0.3">
      <c r="A275" s="13" t="s">
        <v>864</v>
      </c>
      <c r="B275" s="13" t="s">
        <v>865</v>
      </c>
      <c r="C275" s="13" t="s">
        <v>598</v>
      </c>
      <c r="D275" s="13" t="s">
        <v>867</v>
      </c>
      <c r="E275" s="13" t="s">
        <v>29</v>
      </c>
      <c r="F275" s="13" t="s">
        <v>33</v>
      </c>
      <c r="G275" s="13" t="s">
        <v>16</v>
      </c>
      <c r="I275" s="18" t="str">
        <f t="shared" si="28"/>
        <v/>
      </c>
      <c r="J275" s="18" t="str">
        <f t="shared" si="29"/>
        <v/>
      </c>
      <c r="K275" s="18" t="str">
        <f t="shared" si="30"/>
        <v/>
      </c>
      <c r="L275" s="18" t="str">
        <f t="shared" si="31"/>
        <v/>
      </c>
      <c r="M275" s="18">
        <f t="shared" si="32"/>
        <v>1</v>
      </c>
      <c r="N275" s="18" t="str">
        <f t="shared" si="33"/>
        <v/>
      </c>
      <c r="O275" s="22">
        <f t="shared" si="34"/>
        <v>1</v>
      </c>
    </row>
    <row r="276" spans="1:15" ht="78" x14ac:dyDescent="0.3">
      <c r="A276" s="13" t="s">
        <v>550</v>
      </c>
      <c r="B276" s="13" t="s">
        <v>551</v>
      </c>
      <c r="C276" s="13" t="s">
        <v>24</v>
      </c>
      <c r="D276" s="13" t="s">
        <v>552</v>
      </c>
      <c r="E276" s="13" t="s">
        <v>29</v>
      </c>
      <c r="F276" s="13" t="s">
        <v>33</v>
      </c>
      <c r="G276" s="13" t="s">
        <v>16</v>
      </c>
      <c r="I276" s="18" t="str">
        <f t="shared" si="28"/>
        <v/>
      </c>
      <c r="J276" s="18" t="str">
        <f t="shared" si="29"/>
        <v/>
      </c>
      <c r="K276" s="18" t="str">
        <f t="shared" si="30"/>
        <v/>
      </c>
      <c r="L276" s="18" t="str">
        <f t="shared" si="31"/>
        <v/>
      </c>
      <c r="M276" s="18">
        <f t="shared" si="32"/>
        <v>1</v>
      </c>
      <c r="N276" s="18" t="str">
        <f t="shared" si="33"/>
        <v/>
      </c>
      <c r="O276" s="22">
        <f t="shared" si="34"/>
        <v>1</v>
      </c>
    </row>
    <row r="277" spans="1:15" ht="46.8" x14ac:dyDescent="0.3">
      <c r="A277" s="13" t="s">
        <v>572</v>
      </c>
      <c r="B277" s="13" t="s">
        <v>569</v>
      </c>
      <c r="C277" s="13" t="s">
        <v>571</v>
      </c>
      <c r="D277" s="13" t="s">
        <v>937</v>
      </c>
      <c r="E277" s="13" t="s">
        <v>29</v>
      </c>
      <c r="F277" s="13" t="s">
        <v>33</v>
      </c>
      <c r="G277" s="13" t="s">
        <v>16</v>
      </c>
      <c r="I277" s="18" t="str">
        <f t="shared" si="28"/>
        <v/>
      </c>
      <c r="J277" s="18" t="str">
        <f t="shared" si="29"/>
        <v/>
      </c>
      <c r="K277" s="18" t="str">
        <f t="shared" si="30"/>
        <v/>
      </c>
      <c r="L277" s="18" t="str">
        <f t="shared" si="31"/>
        <v/>
      </c>
      <c r="M277" s="18">
        <f t="shared" si="32"/>
        <v>1</v>
      </c>
      <c r="N277" s="18" t="str">
        <f t="shared" si="33"/>
        <v/>
      </c>
      <c r="O277" s="22">
        <f t="shared" si="34"/>
        <v>1</v>
      </c>
    </row>
    <row r="278" spans="1:15" ht="62.4" x14ac:dyDescent="0.3">
      <c r="A278" s="13" t="s">
        <v>977</v>
      </c>
      <c r="B278" s="13" t="s">
        <v>978</v>
      </c>
      <c r="C278" s="13" t="s">
        <v>132</v>
      </c>
      <c r="D278" s="13" t="s">
        <v>979</v>
      </c>
      <c r="E278" s="13" t="s">
        <v>29</v>
      </c>
      <c r="F278" s="13" t="s">
        <v>33</v>
      </c>
      <c r="G278" s="13" t="s">
        <v>124</v>
      </c>
      <c r="I278" s="18" t="str">
        <f t="shared" si="28"/>
        <v/>
      </c>
      <c r="J278" s="18" t="str">
        <f t="shared" si="29"/>
        <v/>
      </c>
      <c r="K278" s="18" t="str">
        <f t="shared" si="30"/>
        <v/>
      </c>
      <c r="L278" s="18" t="str">
        <f t="shared" si="31"/>
        <v/>
      </c>
      <c r="M278" s="18">
        <f t="shared" si="32"/>
        <v>1</v>
      </c>
      <c r="N278" s="18" t="str">
        <f t="shared" si="33"/>
        <v/>
      </c>
      <c r="O278" s="22">
        <f t="shared" si="34"/>
        <v>1</v>
      </c>
    </row>
    <row r="279" spans="1:15" ht="93.6" x14ac:dyDescent="0.3">
      <c r="A279" s="13" t="s">
        <v>178</v>
      </c>
      <c r="B279" s="13" t="s">
        <v>175</v>
      </c>
      <c r="C279" s="13" t="s">
        <v>177</v>
      </c>
      <c r="D279" s="13" t="s">
        <v>176</v>
      </c>
      <c r="E279" s="13" t="s">
        <v>29</v>
      </c>
      <c r="F279" s="13" t="s">
        <v>33</v>
      </c>
      <c r="G279" s="13" t="s">
        <v>16</v>
      </c>
      <c r="I279" s="18" t="str">
        <f t="shared" si="28"/>
        <v/>
      </c>
      <c r="J279" s="18" t="str">
        <f t="shared" si="29"/>
        <v/>
      </c>
      <c r="K279" s="18" t="str">
        <f t="shared" si="30"/>
        <v/>
      </c>
      <c r="L279" s="18" t="str">
        <f t="shared" si="31"/>
        <v/>
      </c>
      <c r="M279" s="18">
        <f t="shared" si="32"/>
        <v>1</v>
      </c>
      <c r="N279" s="18" t="str">
        <f t="shared" si="33"/>
        <v/>
      </c>
      <c r="O279" s="22">
        <f t="shared" si="34"/>
        <v>1</v>
      </c>
    </row>
    <row r="280" spans="1:15" ht="46.8" x14ac:dyDescent="0.3">
      <c r="A280" s="13" t="s">
        <v>304</v>
      </c>
      <c r="B280" s="13" t="s">
        <v>306</v>
      </c>
      <c r="C280" s="13" t="s">
        <v>169</v>
      </c>
      <c r="D280" s="13" t="s">
        <v>305</v>
      </c>
      <c r="E280" s="2" t="s">
        <v>29</v>
      </c>
      <c r="F280" s="13" t="s">
        <v>33</v>
      </c>
      <c r="G280" s="13" t="s">
        <v>16</v>
      </c>
      <c r="I280" s="18" t="str">
        <f t="shared" si="28"/>
        <v/>
      </c>
      <c r="J280" s="18" t="str">
        <f t="shared" si="29"/>
        <v/>
      </c>
      <c r="K280" s="18" t="str">
        <f t="shared" si="30"/>
        <v/>
      </c>
      <c r="L280" s="18" t="str">
        <f t="shared" si="31"/>
        <v/>
      </c>
      <c r="M280" s="18">
        <f t="shared" si="32"/>
        <v>1</v>
      </c>
      <c r="N280" s="18" t="str">
        <f t="shared" si="33"/>
        <v/>
      </c>
      <c r="O280" s="22">
        <f t="shared" si="34"/>
        <v>1</v>
      </c>
    </row>
    <row r="281" spans="1:15" ht="46.8" x14ac:dyDescent="0.3">
      <c r="A281" s="13" t="s">
        <v>342</v>
      </c>
      <c r="B281" s="13" t="s">
        <v>343</v>
      </c>
      <c r="C281" s="13" t="s">
        <v>335</v>
      </c>
      <c r="D281" s="13" t="s">
        <v>344</v>
      </c>
      <c r="E281" s="2" t="s">
        <v>29</v>
      </c>
      <c r="F281" s="13" t="s">
        <v>33</v>
      </c>
      <c r="G281" s="13" t="s">
        <v>16</v>
      </c>
      <c r="H281" s="17"/>
      <c r="I281" s="18" t="str">
        <f t="shared" si="28"/>
        <v/>
      </c>
      <c r="J281" s="18" t="str">
        <f t="shared" si="29"/>
        <v/>
      </c>
      <c r="K281" s="18" t="str">
        <f t="shared" si="30"/>
        <v/>
      </c>
      <c r="L281" s="18" t="str">
        <f t="shared" si="31"/>
        <v/>
      </c>
      <c r="M281" s="18">
        <f t="shared" si="32"/>
        <v>1</v>
      </c>
      <c r="N281" s="18" t="str">
        <f t="shared" si="33"/>
        <v/>
      </c>
      <c r="O281" s="22">
        <f t="shared" si="34"/>
        <v>1</v>
      </c>
    </row>
    <row r="282" spans="1:15" ht="46.8" x14ac:dyDescent="0.3">
      <c r="A282" s="13" t="s">
        <v>710</v>
      </c>
      <c r="B282" s="13" t="s">
        <v>711</v>
      </c>
      <c r="C282" s="13" t="s">
        <v>633</v>
      </c>
      <c r="D282" s="13" t="s">
        <v>712</v>
      </c>
      <c r="E282" s="13" t="s">
        <v>29</v>
      </c>
      <c r="F282" s="13" t="s">
        <v>33</v>
      </c>
      <c r="G282" s="13" t="s">
        <v>16</v>
      </c>
      <c r="I282" s="18" t="str">
        <f t="shared" si="28"/>
        <v/>
      </c>
      <c r="J282" s="18" t="str">
        <f t="shared" si="29"/>
        <v/>
      </c>
      <c r="K282" s="18" t="str">
        <f t="shared" si="30"/>
        <v/>
      </c>
      <c r="L282" s="18" t="str">
        <f t="shared" si="31"/>
        <v/>
      </c>
      <c r="M282" s="18">
        <f t="shared" si="32"/>
        <v>1</v>
      </c>
      <c r="N282" s="18" t="str">
        <f t="shared" si="33"/>
        <v/>
      </c>
      <c r="O282" s="22">
        <f t="shared" si="34"/>
        <v>1</v>
      </c>
    </row>
    <row r="283" spans="1:15" ht="46.8" x14ac:dyDescent="0.3">
      <c r="A283" s="13" t="s">
        <v>862</v>
      </c>
      <c r="B283" s="13" t="s">
        <v>863</v>
      </c>
      <c r="C283" s="13" t="s">
        <v>598</v>
      </c>
      <c r="D283" s="13" t="s">
        <v>866</v>
      </c>
      <c r="E283" s="13" t="s">
        <v>29</v>
      </c>
      <c r="F283" s="13" t="s">
        <v>33</v>
      </c>
      <c r="G283" s="13" t="s">
        <v>16</v>
      </c>
      <c r="I283" s="18" t="str">
        <f t="shared" si="28"/>
        <v/>
      </c>
      <c r="J283" s="18" t="str">
        <f t="shared" si="29"/>
        <v/>
      </c>
      <c r="K283" s="18" t="str">
        <f t="shared" si="30"/>
        <v/>
      </c>
      <c r="L283" s="18" t="str">
        <f t="shared" si="31"/>
        <v/>
      </c>
      <c r="M283" s="18">
        <f t="shared" si="32"/>
        <v>1</v>
      </c>
      <c r="N283" s="18" t="str">
        <f t="shared" si="33"/>
        <v/>
      </c>
      <c r="O283" s="22">
        <f t="shared" si="34"/>
        <v>1</v>
      </c>
    </row>
    <row r="284" spans="1:15" ht="62.4" x14ac:dyDescent="0.3">
      <c r="A284" s="13" t="s">
        <v>741</v>
      </c>
      <c r="B284" s="13" t="s">
        <v>742</v>
      </c>
      <c r="C284" s="13" t="s">
        <v>733</v>
      </c>
      <c r="D284" s="13" t="s">
        <v>743</v>
      </c>
      <c r="E284" s="13" t="s">
        <v>5</v>
      </c>
      <c r="F284" s="13" t="s">
        <v>26</v>
      </c>
      <c r="G284" s="13" t="s">
        <v>125</v>
      </c>
      <c r="I284" s="18" t="str">
        <f t="shared" si="28"/>
        <v/>
      </c>
      <c r="J284" s="18">
        <f t="shared" si="29"/>
        <v>1</v>
      </c>
      <c r="K284" s="18" t="str">
        <f t="shared" si="30"/>
        <v/>
      </c>
      <c r="L284" s="18" t="str">
        <f t="shared" si="31"/>
        <v/>
      </c>
      <c r="M284" s="18" t="str">
        <f t="shared" si="32"/>
        <v/>
      </c>
      <c r="N284" s="18" t="str">
        <f t="shared" si="33"/>
        <v/>
      </c>
      <c r="O284" s="22">
        <f t="shared" si="34"/>
        <v>1</v>
      </c>
    </row>
    <row r="285" spans="1:15" ht="62.4" x14ac:dyDescent="0.3">
      <c r="A285" s="13" t="s">
        <v>373</v>
      </c>
      <c r="B285" s="13" t="s">
        <v>374</v>
      </c>
      <c r="C285" s="13" t="s">
        <v>47</v>
      </c>
      <c r="D285" s="13" t="s">
        <v>375</v>
      </c>
      <c r="E285" s="13" t="s">
        <v>5</v>
      </c>
      <c r="F285" s="13" t="s">
        <v>26</v>
      </c>
      <c r="G285" s="13" t="s">
        <v>125</v>
      </c>
      <c r="I285" s="18" t="str">
        <f t="shared" si="28"/>
        <v/>
      </c>
      <c r="J285" s="18">
        <f t="shared" si="29"/>
        <v>1</v>
      </c>
      <c r="K285" s="18" t="str">
        <f t="shared" si="30"/>
        <v/>
      </c>
      <c r="L285" s="18" t="str">
        <f t="shared" si="31"/>
        <v/>
      </c>
      <c r="M285" s="18" t="str">
        <f t="shared" si="32"/>
        <v/>
      </c>
      <c r="N285" s="18" t="str">
        <f t="shared" si="33"/>
        <v/>
      </c>
      <c r="O285" s="22">
        <f t="shared" si="34"/>
        <v>1</v>
      </c>
    </row>
    <row r="286" spans="1:15" ht="46.8" x14ac:dyDescent="0.3">
      <c r="A286" s="2" t="s">
        <v>128</v>
      </c>
      <c r="B286" s="2" t="s">
        <v>134</v>
      </c>
      <c r="C286" s="2" t="s">
        <v>132</v>
      </c>
      <c r="D286" s="2" t="s">
        <v>140</v>
      </c>
      <c r="E286" s="2" t="s">
        <v>5</v>
      </c>
      <c r="F286" s="2" t="s">
        <v>26</v>
      </c>
      <c r="G286" s="2" t="s">
        <v>125</v>
      </c>
      <c r="I286" s="18" t="str">
        <f t="shared" si="28"/>
        <v/>
      </c>
      <c r="J286" s="18">
        <f t="shared" si="29"/>
        <v>1</v>
      </c>
      <c r="K286" s="18" t="str">
        <f t="shared" si="30"/>
        <v/>
      </c>
      <c r="L286" s="18" t="str">
        <f t="shared" si="31"/>
        <v/>
      </c>
      <c r="M286" s="18" t="str">
        <f t="shared" si="32"/>
        <v/>
      </c>
      <c r="N286" s="18" t="str">
        <f t="shared" si="33"/>
        <v/>
      </c>
      <c r="O286" s="22">
        <f t="shared" si="34"/>
        <v>1</v>
      </c>
    </row>
    <row r="287" spans="1:15" ht="78" x14ac:dyDescent="0.3">
      <c r="A287" s="13" t="s">
        <v>376</v>
      </c>
      <c r="B287" s="13" t="s">
        <v>377</v>
      </c>
      <c r="C287" s="13" t="s">
        <v>47</v>
      </c>
      <c r="D287" s="13" t="s">
        <v>395</v>
      </c>
      <c r="E287" s="13" t="s">
        <v>5</v>
      </c>
      <c r="F287" s="13" t="s">
        <v>26</v>
      </c>
      <c r="G287" s="13" t="s">
        <v>125</v>
      </c>
      <c r="I287" s="18" t="str">
        <f t="shared" si="28"/>
        <v/>
      </c>
      <c r="J287" s="18">
        <f t="shared" si="29"/>
        <v>1</v>
      </c>
      <c r="K287" s="18" t="str">
        <f t="shared" si="30"/>
        <v/>
      </c>
      <c r="L287" s="18" t="str">
        <f t="shared" si="31"/>
        <v/>
      </c>
      <c r="M287" s="18" t="str">
        <f t="shared" si="32"/>
        <v/>
      </c>
      <c r="N287" s="18" t="str">
        <f t="shared" si="33"/>
        <v/>
      </c>
      <c r="O287" s="22">
        <f t="shared" si="34"/>
        <v>1</v>
      </c>
    </row>
    <row r="288" spans="1:15" ht="62.4" x14ac:dyDescent="0.3">
      <c r="A288" s="13" t="s">
        <v>860</v>
      </c>
      <c r="B288" s="13" t="s">
        <v>861</v>
      </c>
      <c r="C288" s="13" t="s">
        <v>598</v>
      </c>
      <c r="D288" s="13" t="s">
        <v>868</v>
      </c>
      <c r="E288" s="13" t="s">
        <v>5</v>
      </c>
      <c r="F288" s="13" t="s">
        <v>26</v>
      </c>
      <c r="G288" s="13" t="s">
        <v>125</v>
      </c>
      <c r="I288" s="18" t="str">
        <f t="shared" si="28"/>
        <v/>
      </c>
      <c r="J288" s="18">
        <f t="shared" si="29"/>
        <v>1</v>
      </c>
      <c r="K288" s="18" t="str">
        <f t="shared" si="30"/>
        <v/>
      </c>
      <c r="L288" s="18" t="str">
        <f t="shared" si="31"/>
        <v/>
      </c>
      <c r="M288" s="18" t="str">
        <f t="shared" si="32"/>
        <v/>
      </c>
      <c r="N288" s="18" t="str">
        <f t="shared" si="33"/>
        <v/>
      </c>
      <c r="O288" s="22">
        <f t="shared" si="34"/>
        <v>1</v>
      </c>
    </row>
    <row r="289" spans="1:15" ht="46.8" x14ac:dyDescent="0.3">
      <c r="A289" s="2" t="s">
        <v>129</v>
      </c>
      <c r="B289" s="2" t="s">
        <v>135</v>
      </c>
      <c r="C289" s="2" t="s">
        <v>132</v>
      </c>
      <c r="D289" s="2" t="s">
        <v>141</v>
      </c>
      <c r="E289" s="2" t="s">
        <v>5</v>
      </c>
      <c r="F289" s="2" t="s">
        <v>26</v>
      </c>
      <c r="G289" s="2" t="s">
        <v>125</v>
      </c>
      <c r="I289" s="18" t="str">
        <f t="shared" si="28"/>
        <v/>
      </c>
      <c r="J289" s="18">
        <f t="shared" si="29"/>
        <v>1</v>
      </c>
      <c r="K289" s="18" t="str">
        <f t="shared" si="30"/>
        <v/>
      </c>
      <c r="L289" s="18" t="str">
        <f t="shared" si="31"/>
        <v/>
      </c>
      <c r="M289" s="18" t="str">
        <f t="shared" si="32"/>
        <v/>
      </c>
      <c r="N289" s="18" t="str">
        <f t="shared" si="33"/>
        <v/>
      </c>
      <c r="O289" s="22">
        <f t="shared" si="34"/>
        <v>1</v>
      </c>
    </row>
    <row r="290" spans="1:15" ht="46.8" x14ac:dyDescent="0.3">
      <c r="A290" s="13" t="s">
        <v>383</v>
      </c>
      <c r="B290" s="13" t="s">
        <v>384</v>
      </c>
      <c r="C290" s="13" t="s">
        <v>47</v>
      </c>
      <c r="D290" s="13" t="s">
        <v>385</v>
      </c>
      <c r="E290" s="13" t="s">
        <v>5</v>
      </c>
      <c r="F290" s="13" t="s">
        <v>33</v>
      </c>
      <c r="G290" s="13" t="s">
        <v>125</v>
      </c>
      <c r="I290" s="18">
        <f t="shared" si="28"/>
        <v>1</v>
      </c>
      <c r="J290" s="18" t="str">
        <f t="shared" si="29"/>
        <v/>
      </c>
      <c r="K290" s="18" t="str">
        <f t="shared" si="30"/>
        <v/>
      </c>
      <c r="L290" s="18" t="str">
        <f t="shared" si="31"/>
        <v/>
      </c>
      <c r="M290" s="18" t="str">
        <f t="shared" si="32"/>
        <v/>
      </c>
      <c r="N290" s="18" t="str">
        <f t="shared" si="33"/>
        <v/>
      </c>
      <c r="O290" s="22">
        <f t="shared" si="34"/>
        <v>1</v>
      </c>
    </row>
    <row r="291" spans="1:15" ht="46.8" x14ac:dyDescent="0.3">
      <c r="A291" s="13" t="s">
        <v>510</v>
      </c>
      <c r="B291" s="13" t="s">
        <v>511</v>
      </c>
      <c r="C291" s="13" t="s">
        <v>177</v>
      </c>
      <c r="D291" s="13" t="s">
        <v>515</v>
      </c>
      <c r="E291" s="13" t="s">
        <v>5</v>
      </c>
      <c r="F291" s="13" t="s">
        <v>33</v>
      </c>
      <c r="G291" s="13" t="s">
        <v>125</v>
      </c>
      <c r="I291" s="18">
        <f t="shared" si="28"/>
        <v>1</v>
      </c>
      <c r="J291" s="18" t="str">
        <f t="shared" si="29"/>
        <v/>
      </c>
      <c r="K291" s="18" t="str">
        <f t="shared" si="30"/>
        <v/>
      </c>
      <c r="L291" s="18" t="str">
        <f t="shared" si="31"/>
        <v/>
      </c>
      <c r="M291" s="18" t="str">
        <f t="shared" si="32"/>
        <v/>
      </c>
      <c r="N291" s="18" t="str">
        <f t="shared" si="33"/>
        <v/>
      </c>
      <c r="O291" s="22">
        <f t="shared" si="34"/>
        <v>1</v>
      </c>
    </row>
    <row r="292" spans="1:15" ht="62.4" x14ac:dyDescent="0.3">
      <c r="A292" s="13" t="s">
        <v>161</v>
      </c>
      <c r="B292" s="13" t="s">
        <v>162</v>
      </c>
      <c r="C292" s="13" t="s">
        <v>169</v>
      </c>
      <c r="D292" s="13" t="s">
        <v>170</v>
      </c>
      <c r="E292" s="2" t="s">
        <v>5</v>
      </c>
      <c r="F292" s="13" t="s">
        <v>33</v>
      </c>
      <c r="G292" s="13" t="s">
        <v>125</v>
      </c>
      <c r="I292" s="18">
        <f t="shared" si="28"/>
        <v>1</v>
      </c>
      <c r="J292" s="18" t="str">
        <f t="shared" si="29"/>
        <v/>
      </c>
      <c r="K292" s="18" t="str">
        <f t="shared" si="30"/>
        <v/>
      </c>
      <c r="L292" s="18" t="str">
        <f t="shared" si="31"/>
        <v/>
      </c>
      <c r="M292" s="18" t="str">
        <f t="shared" si="32"/>
        <v/>
      </c>
      <c r="N292" s="18" t="str">
        <f t="shared" si="33"/>
        <v/>
      </c>
      <c r="O292" s="22">
        <f t="shared" si="34"/>
        <v>1</v>
      </c>
    </row>
    <row r="293" spans="1:15" ht="46.8" x14ac:dyDescent="0.3">
      <c r="A293" s="13" t="s">
        <v>380</v>
      </c>
      <c r="B293" s="13" t="s">
        <v>381</v>
      </c>
      <c r="C293" s="13" t="s">
        <v>47</v>
      </c>
      <c r="D293" s="13" t="s">
        <v>382</v>
      </c>
      <c r="E293" s="13" t="s">
        <v>5</v>
      </c>
      <c r="F293" s="13" t="s">
        <v>33</v>
      </c>
      <c r="G293" s="13" t="s">
        <v>125</v>
      </c>
      <c r="I293" s="18">
        <f t="shared" si="28"/>
        <v>1</v>
      </c>
      <c r="J293" s="18" t="str">
        <f t="shared" si="29"/>
        <v/>
      </c>
      <c r="K293" s="18" t="str">
        <f t="shared" si="30"/>
        <v/>
      </c>
      <c r="L293" s="18" t="str">
        <f t="shared" si="31"/>
        <v/>
      </c>
      <c r="M293" s="18" t="str">
        <f t="shared" si="32"/>
        <v/>
      </c>
      <c r="N293" s="18" t="str">
        <f t="shared" si="33"/>
        <v/>
      </c>
      <c r="O293" s="22">
        <f t="shared" si="34"/>
        <v>1</v>
      </c>
    </row>
    <row r="294" spans="1:15" ht="62.4" x14ac:dyDescent="0.3">
      <c r="A294" s="13" t="s">
        <v>378</v>
      </c>
      <c r="B294" s="13" t="s">
        <v>379</v>
      </c>
      <c r="C294" s="13" t="s">
        <v>47</v>
      </c>
      <c r="D294" s="13" t="s">
        <v>396</v>
      </c>
      <c r="E294" s="13" t="s">
        <v>5</v>
      </c>
      <c r="F294" s="13" t="s">
        <v>33</v>
      </c>
      <c r="G294" s="13" t="s">
        <v>125</v>
      </c>
      <c r="I294" s="18">
        <f t="shared" si="28"/>
        <v>1</v>
      </c>
      <c r="J294" s="18" t="str">
        <f t="shared" si="29"/>
        <v/>
      </c>
      <c r="K294" s="18" t="str">
        <f t="shared" si="30"/>
        <v/>
      </c>
      <c r="L294" s="18" t="str">
        <f t="shared" si="31"/>
        <v/>
      </c>
      <c r="M294" s="18" t="str">
        <f t="shared" si="32"/>
        <v/>
      </c>
      <c r="N294" s="18" t="str">
        <f t="shared" si="33"/>
        <v/>
      </c>
      <c r="O294" s="22">
        <f t="shared" si="34"/>
        <v>1</v>
      </c>
    </row>
    <row r="295" spans="1:15" ht="46.8" x14ac:dyDescent="0.3">
      <c r="A295" s="2" t="s">
        <v>130</v>
      </c>
      <c r="B295" s="2" t="s">
        <v>136</v>
      </c>
      <c r="C295" s="2" t="s">
        <v>132</v>
      </c>
      <c r="D295" s="2" t="s">
        <v>141</v>
      </c>
      <c r="E295" s="2" t="s">
        <v>5</v>
      </c>
      <c r="F295" s="2" t="s">
        <v>33</v>
      </c>
      <c r="G295" s="2" t="s">
        <v>125</v>
      </c>
      <c r="I295" s="18">
        <f t="shared" si="28"/>
        <v>1</v>
      </c>
      <c r="J295" s="18" t="str">
        <f t="shared" si="29"/>
        <v/>
      </c>
      <c r="K295" s="18" t="str">
        <f t="shared" si="30"/>
        <v/>
      </c>
      <c r="L295" s="18" t="str">
        <f t="shared" si="31"/>
        <v/>
      </c>
      <c r="M295" s="18" t="str">
        <f t="shared" si="32"/>
        <v/>
      </c>
      <c r="N295" s="18" t="str">
        <f t="shared" si="33"/>
        <v/>
      </c>
      <c r="O295" s="22">
        <f t="shared" si="34"/>
        <v>1</v>
      </c>
    </row>
    <row r="296" spans="1:15" ht="62.4" x14ac:dyDescent="0.3">
      <c r="A296" s="13" t="s">
        <v>322</v>
      </c>
      <c r="B296" s="13" t="s">
        <v>323</v>
      </c>
      <c r="C296" s="13" t="s">
        <v>324</v>
      </c>
      <c r="D296" s="13" t="s">
        <v>325</v>
      </c>
      <c r="E296" s="2" t="s">
        <v>5</v>
      </c>
      <c r="F296" s="13" t="s">
        <v>33</v>
      </c>
      <c r="G296" s="13" t="s">
        <v>125</v>
      </c>
      <c r="I296" s="18">
        <f t="shared" si="28"/>
        <v>1</v>
      </c>
      <c r="J296" s="18" t="str">
        <f t="shared" si="29"/>
        <v/>
      </c>
      <c r="K296" s="18" t="str">
        <f t="shared" si="30"/>
        <v/>
      </c>
      <c r="L296" s="18" t="str">
        <f t="shared" si="31"/>
        <v/>
      </c>
      <c r="M296" s="18" t="str">
        <f t="shared" si="32"/>
        <v/>
      </c>
      <c r="N296" s="18" t="str">
        <f t="shared" si="33"/>
        <v/>
      </c>
      <c r="O296" s="22">
        <f t="shared" si="34"/>
        <v>1</v>
      </c>
    </row>
    <row r="297" spans="1:15" ht="46.8" x14ac:dyDescent="0.3">
      <c r="A297" s="13" t="s">
        <v>800</v>
      </c>
      <c r="B297" s="13" t="s">
        <v>801</v>
      </c>
      <c r="C297" s="13" t="s">
        <v>64</v>
      </c>
      <c r="D297" s="13" t="s">
        <v>802</v>
      </c>
      <c r="E297" s="13" t="s">
        <v>5</v>
      </c>
      <c r="F297" s="13" t="s">
        <v>33</v>
      </c>
      <c r="G297" s="13" t="s">
        <v>125</v>
      </c>
      <c r="I297" s="18">
        <f t="shared" si="28"/>
        <v>1</v>
      </c>
      <c r="J297" s="18" t="str">
        <f t="shared" si="29"/>
        <v/>
      </c>
      <c r="K297" s="18" t="str">
        <f t="shared" si="30"/>
        <v/>
      </c>
      <c r="L297" s="18" t="str">
        <f t="shared" si="31"/>
        <v/>
      </c>
      <c r="M297" s="18" t="str">
        <f t="shared" si="32"/>
        <v/>
      </c>
      <c r="N297" s="18" t="str">
        <f t="shared" si="33"/>
        <v/>
      </c>
      <c r="O297" s="22">
        <f t="shared" si="34"/>
        <v>1</v>
      </c>
    </row>
    <row r="298" spans="1:15" ht="62.4" x14ac:dyDescent="0.3">
      <c r="A298" s="2" t="s">
        <v>131</v>
      </c>
      <c r="B298" s="2" t="s">
        <v>137</v>
      </c>
      <c r="C298" s="2" t="s">
        <v>132</v>
      </c>
      <c r="D298" s="2" t="s">
        <v>140</v>
      </c>
      <c r="E298" s="2" t="s">
        <v>5</v>
      </c>
      <c r="F298" s="2" t="s">
        <v>33</v>
      </c>
      <c r="G298" s="2" t="s">
        <v>125</v>
      </c>
      <c r="I298" s="18">
        <f t="shared" si="28"/>
        <v>1</v>
      </c>
      <c r="J298" s="18" t="str">
        <f t="shared" si="29"/>
        <v/>
      </c>
      <c r="K298" s="18" t="str">
        <f t="shared" si="30"/>
        <v/>
      </c>
      <c r="L298" s="18" t="str">
        <f t="shared" si="31"/>
        <v/>
      </c>
      <c r="M298" s="18" t="str">
        <f t="shared" si="32"/>
        <v/>
      </c>
      <c r="N298" s="18" t="str">
        <f t="shared" si="33"/>
        <v/>
      </c>
      <c r="O298" s="22">
        <f t="shared" si="34"/>
        <v>1</v>
      </c>
    </row>
    <row r="299" spans="1:15" ht="46.8" x14ac:dyDescent="0.3">
      <c r="A299" s="13" t="s">
        <v>283</v>
      </c>
      <c r="B299" s="13" t="s">
        <v>284</v>
      </c>
      <c r="C299" s="13" t="s">
        <v>192</v>
      </c>
      <c r="D299" s="13" t="s">
        <v>285</v>
      </c>
      <c r="E299" s="2" t="s">
        <v>5</v>
      </c>
      <c r="F299" s="13" t="s">
        <v>33</v>
      </c>
      <c r="G299" s="13" t="s">
        <v>125</v>
      </c>
      <c r="I299" s="18">
        <f t="shared" si="28"/>
        <v>1</v>
      </c>
      <c r="J299" s="18" t="str">
        <f t="shared" si="29"/>
        <v/>
      </c>
      <c r="K299" s="18" t="str">
        <f t="shared" si="30"/>
        <v/>
      </c>
      <c r="L299" s="18" t="str">
        <f t="shared" si="31"/>
        <v/>
      </c>
      <c r="M299" s="18" t="str">
        <f t="shared" si="32"/>
        <v/>
      </c>
      <c r="N299" s="18" t="str">
        <f t="shared" si="33"/>
        <v/>
      </c>
      <c r="O299" s="22">
        <f t="shared" si="34"/>
        <v>1</v>
      </c>
    </row>
    <row r="300" spans="1:15" ht="93.6" x14ac:dyDescent="0.3">
      <c r="A300" s="13" t="s">
        <v>957</v>
      </c>
      <c r="B300" s="13" t="s">
        <v>959</v>
      </c>
      <c r="C300" s="13" t="s">
        <v>335</v>
      </c>
      <c r="D300" s="13" t="s">
        <v>958</v>
      </c>
      <c r="E300" s="13" t="s">
        <v>5</v>
      </c>
      <c r="F300" s="13" t="s">
        <v>33</v>
      </c>
      <c r="G300" s="13" t="s">
        <v>125</v>
      </c>
      <c r="I300" s="18">
        <f t="shared" si="28"/>
        <v>1</v>
      </c>
      <c r="J300" s="18" t="str">
        <f t="shared" si="29"/>
        <v/>
      </c>
      <c r="K300" s="18" t="str">
        <f t="shared" si="30"/>
        <v/>
      </c>
      <c r="L300" s="18" t="str">
        <f t="shared" si="31"/>
        <v/>
      </c>
      <c r="M300" s="18" t="str">
        <f t="shared" si="32"/>
        <v/>
      </c>
      <c r="N300" s="18" t="str">
        <f t="shared" si="33"/>
        <v/>
      </c>
      <c r="O300" s="22">
        <f t="shared" si="34"/>
        <v>1</v>
      </c>
    </row>
    <row r="301" spans="1:15" ht="46.8" x14ac:dyDescent="0.3">
      <c r="A301" s="13" t="s">
        <v>852</v>
      </c>
      <c r="B301" s="13" t="s">
        <v>853</v>
      </c>
      <c r="C301" s="13" t="s">
        <v>598</v>
      </c>
      <c r="D301" s="13" t="s">
        <v>854</v>
      </c>
      <c r="E301" s="13" t="s">
        <v>5</v>
      </c>
      <c r="F301" s="13" t="s">
        <v>33</v>
      </c>
      <c r="G301" s="13" t="s">
        <v>125</v>
      </c>
      <c r="I301" s="18">
        <f t="shared" si="28"/>
        <v>1</v>
      </c>
      <c r="J301" s="18" t="str">
        <f t="shared" si="29"/>
        <v/>
      </c>
      <c r="K301" s="18" t="str">
        <f t="shared" si="30"/>
        <v/>
      </c>
      <c r="L301" s="18" t="str">
        <f t="shared" si="31"/>
        <v/>
      </c>
      <c r="M301" s="18" t="str">
        <f t="shared" si="32"/>
        <v/>
      </c>
      <c r="N301" s="18" t="str">
        <f t="shared" si="33"/>
        <v/>
      </c>
      <c r="O301" s="22">
        <f t="shared" si="34"/>
        <v>1</v>
      </c>
    </row>
    <row r="302" spans="1:15" ht="46.8" x14ac:dyDescent="0.3">
      <c r="A302" s="13" t="s">
        <v>921</v>
      </c>
      <c r="B302" s="13" t="s">
        <v>922</v>
      </c>
      <c r="C302" s="13" t="s">
        <v>61</v>
      </c>
      <c r="D302" s="13" t="s">
        <v>923</v>
      </c>
      <c r="E302" s="13" t="s">
        <v>5</v>
      </c>
      <c r="F302" s="13" t="s">
        <v>33</v>
      </c>
      <c r="G302" s="13" t="s">
        <v>125</v>
      </c>
      <c r="I302" s="18">
        <f t="shared" si="28"/>
        <v>1</v>
      </c>
      <c r="J302" s="18" t="str">
        <f t="shared" si="29"/>
        <v/>
      </c>
      <c r="K302" s="18" t="str">
        <f t="shared" si="30"/>
        <v/>
      </c>
      <c r="L302" s="18" t="str">
        <f t="shared" si="31"/>
        <v/>
      </c>
      <c r="M302" s="18" t="str">
        <f t="shared" si="32"/>
        <v/>
      </c>
      <c r="N302" s="18" t="str">
        <f t="shared" si="33"/>
        <v/>
      </c>
      <c r="O302" s="22">
        <f t="shared" si="34"/>
        <v>1</v>
      </c>
    </row>
    <row r="303" spans="1:15" ht="62.4" x14ac:dyDescent="0.3">
      <c r="A303" s="13" t="s">
        <v>758</v>
      </c>
      <c r="B303" s="13" t="s">
        <v>759</v>
      </c>
      <c r="C303" s="13" t="s">
        <v>629</v>
      </c>
      <c r="D303" s="13" t="s">
        <v>760</v>
      </c>
      <c r="E303" s="13" t="s">
        <v>15</v>
      </c>
      <c r="F303" s="13" t="s">
        <v>26</v>
      </c>
      <c r="G303" s="13" t="s">
        <v>125</v>
      </c>
      <c r="I303" s="18" t="str">
        <f t="shared" si="28"/>
        <v/>
      </c>
      <c r="J303" s="18" t="str">
        <f t="shared" si="29"/>
        <v/>
      </c>
      <c r="K303" s="18" t="str">
        <f t="shared" si="30"/>
        <v/>
      </c>
      <c r="L303" s="18">
        <f t="shared" si="31"/>
        <v>1</v>
      </c>
      <c r="M303" s="18" t="str">
        <f t="shared" si="32"/>
        <v/>
      </c>
      <c r="N303" s="18" t="str">
        <f t="shared" si="33"/>
        <v/>
      </c>
      <c r="O303" s="22">
        <f t="shared" si="34"/>
        <v>1</v>
      </c>
    </row>
    <row r="304" spans="1:15" ht="78" x14ac:dyDescent="0.3">
      <c r="A304" s="13" t="s">
        <v>167</v>
      </c>
      <c r="B304" s="13" t="s">
        <v>168</v>
      </c>
      <c r="C304" s="13" t="s">
        <v>169</v>
      </c>
      <c r="D304" s="13" t="s">
        <v>174</v>
      </c>
      <c r="E304" s="13" t="s">
        <v>15</v>
      </c>
      <c r="F304" s="13" t="s">
        <v>26</v>
      </c>
      <c r="G304" s="13" t="s">
        <v>125</v>
      </c>
      <c r="I304" s="18" t="str">
        <f t="shared" si="28"/>
        <v/>
      </c>
      <c r="J304" s="18" t="str">
        <f t="shared" si="29"/>
        <v/>
      </c>
      <c r="K304" s="18" t="str">
        <f t="shared" si="30"/>
        <v/>
      </c>
      <c r="L304" s="18">
        <f t="shared" si="31"/>
        <v>1</v>
      </c>
      <c r="M304" s="18" t="str">
        <f t="shared" si="32"/>
        <v/>
      </c>
      <c r="N304" s="18" t="str">
        <f t="shared" si="33"/>
        <v/>
      </c>
      <c r="O304" s="22">
        <f t="shared" si="34"/>
        <v>1</v>
      </c>
    </row>
    <row r="305" spans="1:15" ht="46.8" x14ac:dyDescent="0.3">
      <c r="A305" s="13" t="s">
        <v>797</v>
      </c>
      <c r="B305" s="13" t="s">
        <v>798</v>
      </c>
      <c r="C305" s="13" t="s">
        <v>64</v>
      </c>
      <c r="D305" s="13" t="s">
        <v>799</v>
      </c>
      <c r="E305" s="13" t="s">
        <v>15</v>
      </c>
      <c r="F305" s="13" t="s">
        <v>26</v>
      </c>
      <c r="G305" s="13" t="s">
        <v>125</v>
      </c>
      <c r="I305" s="18" t="str">
        <f t="shared" si="28"/>
        <v/>
      </c>
      <c r="J305" s="18" t="str">
        <f t="shared" si="29"/>
        <v/>
      </c>
      <c r="K305" s="18" t="str">
        <f t="shared" si="30"/>
        <v/>
      </c>
      <c r="L305" s="18">
        <f t="shared" si="31"/>
        <v>1</v>
      </c>
      <c r="M305" s="18" t="str">
        <f t="shared" si="32"/>
        <v/>
      </c>
      <c r="N305" s="18" t="str">
        <f t="shared" si="33"/>
        <v/>
      </c>
      <c r="O305" s="22">
        <f t="shared" si="34"/>
        <v>1</v>
      </c>
    </row>
    <row r="306" spans="1:15" ht="62.4" x14ac:dyDescent="0.3">
      <c r="A306" s="13" t="s">
        <v>557</v>
      </c>
      <c r="B306" s="13" t="s">
        <v>558</v>
      </c>
      <c r="C306" s="13" t="s">
        <v>561</v>
      </c>
      <c r="D306" s="13" t="s">
        <v>562</v>
      </c>
      <c r="E306" s="13" t="s">
        <v>15</v>
      </c>
      <c r="F306" s="13" t="s">
        <v>26</v>
      </c>
      <c r="G306" s="13" t="s">
        <v>125</v>
      </c>
      <c r="I306" s="18" t="str">
        <f t="shared" si="28"/>
        <v/>
      </c>
      <c r="J306" s="18" t="str">
        <f t="shared" si="29"/>
        <v/>
      </c>
      <c r="K306" s="18" t="str">
        <f t="shared" si="30"/>
        <v/>
      </c>
      <c r="L306" s="18">
        <f t="shared" si="31"/>
        <v>1</v>
      </c>
      <c r="M306" s="18" t="str">
        <f t="shared" si="32"/>
        <v/>
      </c>
      <c r="N306" s="18" t="str">
        <f t="shared" si="33"/>
        <v/>
      </c>
      <c r="O306" s="22">
        <f t="shared" si="34"/>
        <v>1</v>
      </c>
    </row>
    <row r="307" spans="1:15" ht="46.8" x14ac:dyDescent="0.3">
      <c r="A307" s="2" t="s">
        <v>144</v>
      </c>
      <c r="B307" s="2" t="s">
        <v>147</v>
      </c>
      <c r="C307" s="2" t="s">
        <v>132</v>
      </c>
      <c r="D307" s="2" t="s">
        <v>141</v>
      </c>
      <c r="E307" s="13" t="s">
        <v>15</v>
      </c>
      <c r="F307" s="13" t="s">
        <v>26</v>
      </c>
      <c r="G307" s="13" t="s">
        <v>125</v>
      </c>
      <c r="I307" s="18" t="str">
        <f t="shared" si="28"/>
        <v/>
      </c>
      <c r="J307" s="18" t="str">
        <f t="shared" si="29"/>
        <v/>
      </c>
      <c r="K307" s="18" t="str">
        <f t="shared" si="30"/>
        <v/>
      </c>
      <c r="L307" s="18">
        <f t="shared" si="31"/>
        <v>1</v>
      </c>
      <c r="M307" s="18" t="str">
        <f t="shared" si="32"/>
        <v/>
      </c>
      <c r="N307" s="18" t="str">
        <f t="shared" si="33"/>
        <v/>
      </c>
      <c r="O307" s="22">
        <f t="shared" si="34"/>
        <v>1</v>
      </c>
    </row>
    <row r="308" spans="1:15" ht="46.8" x14ac:dyDescent="0.3">
      <c r="A308" s="13" t="s">
        <v>394</v>
      </c>
      <c r="B308" s="13" t="s">
        <v>398</v>
      </c>
      <c r="C308" s="13" t="s">
        <v>47</v>
      </c>
      <c r="D308" s="13" t="s">
        <v>397</v>
      </c>
      <c r="E308" s="13" t="s">
        <v>15</v>
      </c>
      <c r="F308" s="13" t="s">
        <v>26</v>
      </c>
      <c r="G308" s="13" t="s">
        <v>125</v>
      </c>
      <c r="I308" s="18" t="str">
        <f t="shared" si="28"/>
        <v/>
      </c>
      <c r="J308" s="18" t="str">
        <f t="shared" si="29"/>
        <v/>
      </c>
      <c r="K308" s="18" t="str">
        <f t="shared" si="30"/>
        <v/>
      </c>
      <c r="L308" s="18">
        <f t="shared" si="31"/>
        <v>1</v>
      </c>
      <c r="M308" s="18" t="str">
        <f t="shared" si="32"/>
        <v/>
      </c>
      <c r="N308" s="18" t="str">
        <f t="shared" si="33"/>
        <v/>
      </c>
      <c r="O308" s="22">
        <f t="shared" si="34"/>
        <v>1</v>
      </c>
    </row>
    <row r="309" spans="1:15" ht="46.8" x14ac:dyDescent="0.3">
      <c r="A309" s="13" t="s">
        <v>237</v>
      </c>
      <c r="B309" s="13" t="s">
        <v>238</v>
      </c>
      <c r="C309" s="13" t="s">
        <v>240</v>
      </c>
      <c r="D309" s="13" t="s">
        <v>239</v>
      </c>
      <c r="E309" s="13" t="s">
        <v>15</v>
      </c>
      <c r="F309" s="13" t="s">
        <v>26</v>
      </c>
      <c r="G309" s="13" t="s">
        <v>125</v>
      </c>
      <c r="I309" s="18" t="str">
        <f t="shared" si="28"/>
        <v/>
      </c>
      <c r="J309" s="18" t="str">
        <f t="shared" si="29"/>
        <v/>
      </c>
      <c r="K309" s="18" t="str">
        <f t="shared" si="30"/>
        <v/>
      </c>
      <c r="L309" s="18">
        <f t="shared" si="31"/>
        <v>1</v>
      </c>
      <c r="M309" s="18" t="str">
        <f t="shared" si="32"/>
        <v/>
      </c>
      <c r="N309" s="18" t="str">
        <f t="shared" si="33"/>
        <v/>
      </c>
      <c r="O309" s="22">
        <f t="shared" si="34"/>
        <v>1</v>
      </c>
    </row>
    <row r="310" spans="1:15" ht="46.8" x14ac:dyDescent="0.3">
      <c r="A310" s="13" t="s">
        <v>512</v>
      </c>
      <c r="B310" s="13" t="s">
        <v>513</v>
      </c>
      <c r="C310" s="13" t="s">
        <v>177</v>
      </c>
      <c r="D310" s="13" t="s">
        <v>514</v>
      </c>
      <c r="E310" s="13" t="s">
        <v>15</v>
      </c>
      <c r="F310" s="13" t="s">
        <v>26</v>
      </c>
      <c r="G310" s="13" t="s">
        <v>125</v>
      </c>
      <c r="I310" s="18" t="str">
        <f t="shared" si="28"/>
        <v/>
      </c>
      <c r="J310" s="18" t="str">
        <f t="shared" si="29"/>
        <v/>
      </c>
      <c r="K310" s="18" t="str">
        <f t="shared" si="30"/>
        <v/>
      </c>
      <c r="L310" s="18">
        <f t="shared" si="31"/>
        <v>1</v>
      </c>
      <c r="M310" s="18" t="str">
        <f t="shared" si="32"/>
        <v/>
      </c>
      <c r="N310" s="18" t="str">
        <f t="shared" si="33"/>
        <v/>
      </c>
      <c r="O310" s="22">
        <f t="shared" si="34"/>
        <v>1</v>
      </c>
    </row>
    <row r="311" spans="1:15" ht="46.8" x14ac:dyDescent="0.3">
      <c r="A311" s="13" t="s">
        <v>392</v>
      </c>
      <c r="B311" s="13" t="s">
        <v>393</v>
      </c>
      <c r="C311" s="13" t="s">
        <v>47</v>
      </c>
      <c r="D311" s="13" t="s">
        <v>388</v>
      </c>
      <c r="E311" s="13" t="s">
        <v>15</v>
      </c>
      <c r="F311" s="13" t="s">
        <v>26</v>
      </c>
      <c r="G311" s="13" t="s">
        <v>125</v>
      </c>
      <c r="I311" s="18" t="str">
        <f t="shared" si="28"/>
        <v/>
      </c>
      <c r="J311" s="18" t="str">
        <f t="shared" si="29"/>
        <v/>
      </c>
      <c r="K311" s="18" t="str">
        <f t="shared" si="30"/>
        <v/>
      </c>
      <c r="L311" s="18">
        <f t="shared" si="31"/>
        <v>1</v>
      </c>
      <c r="M311" s="18" t="str">
        <f t="shared" si="32"/>
        <v/>
      </c>
      <c r="N311" s="18" t="str">
        <f t="shared" si="33"/>
        <v/>
      </c>
      <c r="O311" s="22">
        <f t="shared" si="34"/>
        <v>1</v>
      </c>
    </row>
    <row r="312" spans="1:15" ht="62.4" x14ac:dyDescent="0.3">
      <c r="A312" s="13" t="s">
        <v>735</v>
      </c>
      <c r="B312" s="13" t="s">
        <v>736</v>
      </c>
      <c r="C312" s="13" t="s">
        <v>733</v>
      </c>
      <c r="D312" s="13" t="s">
        <v>737</v>
      </c>
      <c r="E312" s="13" t="s">
        <v>15</v>
      </c>
      <c r="F312" s="13" t="s">
        <v>26</v>
      </c>
      <c r="G312" s="13" t="s">
        <v>125</v>
      </c>
      <c r="I312" s="18" t="str">
        <f t="shared" si="28"/>
        <v/>
      </c>
      <c r="J312" s="18" t="str">
        <f t="shared" si="29"/>
        <v/>
      </c>
      <c r="K312" s="18" t="str">
        <f t="shared" si="30"/>
        <v/>
      </c>
      <c r="L312" s="18">
        <f t="shared" si="31"/>
        <v>1</v>
      </c>
      <c r="M312" s="18" t="str">
        <f t="shared" si="32"/>
        <v/>
      </c>
      <c r="N312" s="18" t="str">
        <f t="shared" si="33"/>
        <v/>
      </c>
      <c r="O312" s="22">
        <f t="shared" si="34"/>
        <v>1</v>
      </c>
    </row>
    <row r="313" spans="1:15" ht="62.4" x14ac:dyDescent="0.3">
      <c r="A313" s="13" t="s">
        <v>803</v>
      </c>
      <c r="B313" s="13" t="s">
        <v>804</v>
      </c>
      <c r="C313" s="13" t="s">
        <v>64</v>
      </c>
      <c r="D313" s="13" t="s">
        <v>805</v>
      </c>
      <c r="E313" s="13" t="s">
        <v>15</v>
      </c>
      <c r="F313" s="13" t="s">
        <v>26</v>
      </c>
      <c r="G313" s="13" t="s">
        <v>125</v>
      </c>
      <c r="I313" s="18" t="str">
        <f t="shared" si="28"/>
        <v/>
      </c>
      <c r="J313" s="18" t="str">
        <f t="shared" si="29"/>
        <v/>
      </c>
      <c r="K313" s="18" t="str">
        <f t="shared" si="30"/>
        <v/>
      </c>
      <c r="L313" s="18">
        <f t="shared" si="31"/>
        <v>1</v>
      </c>
      <c r="M313" s="18" t="str">
        <f t="shared" si="32"/>
        <v/>
      </c>
      <c r="N313" s="18" t="str">
        <f t="shared" si="33"/>
        <v/>
      </c>
      <c r="O313" s="22">
        <f t="shared" si="34"/>
        <v>1</v>
      </c>
    </row>
    <row r="314" spans="1:15" ht="46.8" x14ac:dyDescent="0.3">
      <c r="A314" s="13" t="s">
        <v>927</v>
      </c>
      <c r="B314" s="13" t="s">
        <v>928</v>
      </c>
      <c r="C314" s="13" t="s">
        <v>61</v>
      </c>
      <c r="D314" s="13" t="s">
        <v>929</v>
      </c>
      <c r="E314" s="13" t="s">
        <v>15</v>
      </c>
      <c r="F314" s="13" t="s">
        <v>26</v>
      </c>
      <c r="G314" s="13" t="s">
        <v>125</v>
      </c>
      <c r="I314" s="18" t="str">
        <f t="shared" si="28"/>
        <v/>
      </c>
      <c r="J314" s="18" t="str">
        <f t="shared" si="29"/>
        <v/>
      </c>
      <c r="K314" s="18" t="str">
        <f t="shared" si="30"/>
        <v/>
      </c>
      <c r="L314" s="18">
        <f t="shared" si="31"/>
        <v>1</v>
      </c>
      <c r="M314" s="18" t="str">
        <f t="shared" si="32"/>
        <v/>
      </c>
      <c r="N314" s="18" t="str">
        <f t="shared" si="33"/>
        <v/>
      </c>
      <c r="O314" s="22">
        <f t="shared" si="34"/>
        <v>1</v>
      </c>
    </row>
    <row r="315" spans="1:15" ht="46.8" x14ac:dyDescent="0.3">
      <c r="A315" s="13" t="s">
        <v>386</v>
      </c>
      <c r="B315" s="13" t="s">
        <v>387</v>
      </c>
      <c r="C315" s="13" t="s">
        <v>47</v>
      </c>
      <c r="D315" s="13" t="s">
        <v>388</v>
      </c>
      <c r="E315" s="13" t="s">
        <v>15</v>
      </c>
      <c r="F315" s="13" t="s">
        <v>33</v>
      </c>
      <c r="G315" s="13" t="s">
        <v>125</v>
      </c>
      <c r="I315" s="18" t="str">
        <f t="shared" si="28"/>
        <v/>
      </c>
      <c r="J315" s="18" t="str">
        <f t="shared" si="29"/>
        <v/>
      </c>
      <c r="K315" s="18">
        <f t="shared" si="30"/>
        <v>1</v>
      </c>
      <c r="L315" s="18" t="str">
        <f t="shared" si="31"/>
        <v/>
      </c>
      <c r="M315" s="18" t="str">
        <f t="shared" si="32"/>
        <v/>
      </c>
      <c r="N315" s="18" t="str">
        <f t="shared" si="33"/>
        <v/>
      </c>
      <c r="O315" s="22">
        <f t="shared" si="34"/>
        <v>1</v>
      </c>
    </row>
    <row r="316" spans="1:15" ht="93.6" x14ac:dyDescent="0.3">
      <c r="A316" s="13" t="s">
        <v>389</v>
      </c>
      <c r="B316" s="13" t="s">
        <v>390</v>
      </c>
      <c r="C316" s="13" t="s">
        <v>47</v>
      </c>
      <c r="D316" s="13" t="s">
        <v>391</v>
      </c>
      <c r="E316" s="13" t="s">
        <v>15</v>
      </c>
      <c r="F316" s="13" t="s">
        <v>33</v>
      </c>
      <c r="G316" s="13" t="s">
        <v>125</v>
      </c>
      <c r="I316" s="18" t="str">
        <f t="shared" si="28"/>
        <v/>
      </c>
      <c r="J316" s="18" t="str">
        <f t="shared" si="29"/>
        <v/>
      </c>
      <c r="K316" s="18">
        <f t="shared" si="30"/>
        <v>1</v>
      </c>
      <c r="L316" s="18" t="str">
        <f t="shared" si="31"/>
        <v/>
      </c>
      <c r="M316" s="18" t="str">
        <f t="shared" si="32"/>
        <v/>
      </c>
      <c r="N316" s="18" t="str">
        <f t="shared" si="33"/>
        <v/>
      </c>
      <c r="O316" s="22">
        <f t="shared" si="34"/>
        <v>1</v>
      </c>
    </row>
    <row r="317" spans="1:15" ht="46.8" x14ac:dyDescent="0.3">
      <c r="A317" s="13" t="s">
        <v>931</v>
      </c>
      <c r="B317" s="13" t="s">
        <v>932</v>
      </c>
      <c r="C317" s="13" t="s">
        <v>598</v>
      </c>
      <c r="D317" s="13" t="s">
        <v>933</v>
      </c>
      <c r="E317" s="13" t="s">
        <v>15</v>
      </c>
      <c r="F317" s="13" t="s">
        <v>33</v>
      </c>
      <c r="G317" s="13" t="s">
        <v>125</v>
      </c>
      <c r="I317" s="18" t="str">
        <f t="shared" si="28"/>
        <v/>
      </c>
      <c r="J317" s="18" t="str">
        <f t="shared" si="29"/>
        <v/>
      </c>
      <c r="K317" s="18">
        <f t="shared" si="30"/>
        <v>1</v>
      </c>
      <c r="L317" s="18" t="str">
        <f t="shared" si="31"/>
        <v/>
      </c>
      <c r="M317" s="18" t="str">
        <f t="shared" si="32"/>
        <v/>
      </c>
      <c r="N317" s="18" t="str">
        <f t="shared" si="33"/>
        <v/>
      </c>
      <c r="O317" s="22">
        <f t="shared" si="34"/>
        <v>1</v>
      </c>
    </row>
    <row r="318" spans="1:15" ht="46.8" x14ac:dyDescent="0.3">
      <c r="A318" s="13" t="s">
        <v>667</v>
      </c>
      <c r="B318" s="13" t="s">
        <v>668</v>
      </c>
      <c r="C318" s="13" t="s">
        <v>633</v>
      </c>
      <c r="D318" s="13" t="s">
        <v>713</v>
      </c>
      <c r="E318" s="13" t="s">
        <v>5</v>
      </c>
      <c r="F318" s="13" t="s">
        <v>26</v>
      </c>
      <c r="G318" s="13" t="s">
        <v>123</v>
      </c>
      <c r="I318" s="18" t="str">
        <f t="shared" si="28"/>
        <v/>
      </c>
      <c r="J318" s="18">
        <f t="shared" si="29"/>
        <v>1</v>
      </c>
      <c r="K318" s="18" t="str">
        <f t="shared" si="30"/>
        <v/>
      </c>
      <c r="L318" s="18" t="str">
        <f t="shared" si="31"/>
        <v/>
      </c>
      <c r="M318" s="18" t="str">
        <f t="shared" si="32"/>
        <v/>
      </c>
      <c r="N318" s="18" t="str">
        <f t="shared" si="33"/>
        <v/>
      </c>
      <c r="O318" s="22">
        <f t="shared" si="34"/>
        <v>1</v>
      </c>
    </row>
    <row r="319" spans="1:15" ht="62.4" x14ac:dyDescent="0.3">
      <c r="A319" s="13" t="s">
        <v>263</v>
      </c>
      <c r="B319" s="13" t="s">
        <v>264</v>
      </c>
      <c r="C319" s="13" t="s">
        <v>181</v>
      </c>
      <c r="D319" s="13" t="s">
        <v>265</v>
      </c>
      <c r="E319" s="2" t="s">
        <v>5</v>
      </c>
      <c r="F319" s="13" t="s">
        <v>33</v>
      </c>
      <c r="G319" s="13" t="s">
        <v>123</v>
      </c>
      <c r="I319" s="18">
        <f t="shared" si="28"/>
        <v>1</v>
      </c>
      <c r="J319" s="18" t="str">
        <f t="shared" si="29"/>
        <v/>
      </c>
      <c r="K319" s="18" t="str">
        <f t="shared" si="30"/>
        <v/>
      </c>
      <c r="L319" s="18" t="str">
        <f t="shared" si="31"/>
        <v/>
      </c>
      <c r="M319" s="18" t="str">
        <f t="shared" si="32"/>
        <v/>
      </c>
      <c r="N319" s="18" t="str">
        <f t="shared" si="33"/>
        <v/>
      </c>
      <c r="O319" s="22">
        <f t="shared" si="34"/>
        <v>1</v>
      </c>
    </row>
    <row r="320" spans="1:15" ht="46.8" x14ac:dyDescent="0.3">
      <c r="A320" s="13" t="s">
        <v>434</v>
      </c>
      <c r="B320" s="13" t="s">
        <v>435</v>
      </c>
      <c r="C320" s="13" t="s">
        <v>177</v>
      </c>
      <c r="D320" s="13" t="s">
        <v>437</v>
      </c>
      <c r="E320" s="13" t="s">
        <v>5</v>
      </c>
      <c r="F320" s="13" t="s">
        <v>33</v>
      </c>
      <c r="G320" s="13" t="s">
        <v>123</v>
      </c>
      <c r="I320" s="18">
        <f t="shared" si="28"/>
        <v>1</v>
      </c>
      <c r="J320" s="18" t="str">
        <f t="shared" si="29"/>
        <v/>
      </c>
      <c r="K320" s="18" t="str">
        <f t="shared" si="30"/>
        <v/>
      </c>
      <c r="L320" s="18" t="str">
        <f t="shared" si="31"/>
        <v/>
      </c>
      <c r="M320" s="18" t="str">
        <f t="shared" si="32"/>
        <v/>
      </c>
      <c r="N320" s="18" t="str">
        <f t="shared" si="33"/>
        <v/>
      </c>
      <c r="O320" s="22">
        <f t="shared" si="34"/>
        <v>1</v>
      </c>
    </row>
    <row r="321" spans="1:15" ht="65.400000000000006" x14ac:dyDescent="0.3">
      <c r="A321" s="13" t="s">
        <v>316</v>
      </c>
      <c r="B321" s="13" t="s">
        <v>317</v>
      </c>
      <c r="C321" s="13" t="s">
        <v>291</v>
      </c>
      <c r="D321" s="31" t="s">
        <v>318</v>
      </c>
      <c r="E321" s="2" t="s">
        <v>5</v>
      </c>
      <c r="F321" s="13" t="s">
        <v>33</v>
      </c>
      <c r="G321" s="13" t="s">
        <v>123</v>
      </c>
      <c r="I321" s="18">
        <f t="shared" si="28"/>
        <v>1</v>
      </c>
      <c r="J321" s="18" t="str">
        <f t="shared" si="29"/>
        <v/>
      </c>
      <c r="K321" s="18" t="str">
        <f t="shared" si="30"/>
        <v/>
      </c>
      <c r="L321" s="18" t="str">
        <f t="shared" si="31"/>
        <v/>
      </c>
      <c r="M321" s="18" t="str">
        <f t="shared" si="32"/>
        <v/>
      </c>
      <c r="N321" s="18" t="str">
        <f t="shared" si="33"/>
        <v/>
      </c>
      <c r="O321" s="22">
        <f t="shared" si="34"/>
        <v>1</v>
      </c>
    </row>
    <row r="322" spans="1:15" ht="62.4" x14ac:dyDescent="0.3">
      <c r="A322" s="13" t="s">
        <v>310</v>
      </c>
      <c r="B322" s="13" t="s">
        <v>315</v>
      </c>
      <c r="C322" s="13" t="s">
        <v>177</v>
      </c>
      <c r="D322" s="13" t="s">
        <v>314</v>
      </c>
      <c r="E322" s="2" t="s">
        <v>5</v>
      </c>
      <c r="F322" s="13" t="s">
        <v>33</v>
      </c>
      <c r="G322" s="13" t="s">
        <v>123</v>
      </c>
      <c r="I322" s="18">
        <f t="shared" ref="I322:I385" si="35">IF(AND($E322="бакалавриат",OR($F322="Проект",$F322="Комплексный проект")),1,"")</f>
        <v>1</v>
      </c>
      <c r="J322" s="18" t="str">
        <f t="shared" si="29"/>
        <v/>
      </c>
      <c r="K322" s="18" t="str">
        <f t="shared" si="30"/>
        <v/>
      </c>
      <c r="L322" s="18" t="str">
        <f t="shared" si="31"/>
        <v/>
      </c>
      <c r="M322" s="18" t="str">
        <f t="shared" si="32"/>
        <v/>
      </c>
      <c r="N322" s="18" t="str">
        <f t="shared" si="33"/>
        <v/>
      </c>
      <c r="O322" s="22">
        <f t="shared" si="34"/>
        <v>1</v>
      </c>
    </row>
    <row r="323" spans="1:15" ht="49.8" x14ac:dyDescent="0.3">
      <c r="A323" s="13" t="s">
        <v>289</v>
      </c>
      <c r="B323" s="13" t="s">
        <v>290</v>
      </c>
      <c r="C323" s="13" t="s">
        <v>291</v>
      </c>
      <c r="D323" s="13" t="s">
        <v>292</v>
      </c>
      <c r="E323" s="2" t="s">
        <v>5</v>
      </c>
      <c r="F323" s="13" t="s">
        <v>33</v>
      </c>
      <c r="G323" s="13" t="s">
        <v>123</v>
      </c>
      <c r="I323" s="18">
        <f t="shared" si="35"/>
        <v>1</v>
      </c>
      <c r="J323" s="18" t="str">
        <f t="shared" ref="J323:J386" si="36">IF(AND($E323="бакалавриат",$F323="НИР"),1,"")</f>
        <v/>
      </c>
      <c r="K323" s="18" t="str">
        <f t="shared" ref="K323:K386" si="37">IF(AND($E323="магистратура",$F323="Проект"),1,"")</f>
        <v/>
      </c>
      <c r="L323" s="18" t="str">
        <f t="shared" ref="L323:L386" si="38">IF(AND($E323="магистратура",$F323="НИР"),1,"")</f>
        <v/>
      </c>
      <c r="M323" s="18" t="str">
        <f t="shared" ref="M323:M386" si="39">IF(AND($E323="специалитет",$F323="Проект"),1,"")</f>
        <v/>
      </c>
      <c r="N323" s="18" t="str">
        <f t="shared" ref="N323:N386" si="40">IF(AND($E323="специалитет",$F323="НИР"),1,"")</f>
        <v/>
      </c>
      <c r="O323" s="22">
        <f t="shared" ref="O323:O386" si="41">SUM(I323:N323)</f>
        <v>1</v>
      </c>
    </row>
    <row r="324" spans="1:15" ht="62.4" x14ac:dyDescent="0.3">
      <c r="A324" s="13" t="s">
        <v>949</v>
      </c>
      <c r="B324" s="13" t="s">
        <v>951</v>
      </c>
      <c r="C324" s="13" t="s">
        <v>64</v>
      </c>
      <c r="D324" s="13" t="s">
        <v>950</v>
      </c>
      <c r="E324" s="13" t="s">
        <v>15</v>
      </c>
      <c r="F324" s="13" t="s">
        <v>26</v>
      </c>
      <c r="G324" s="13" t="s">
        <v>123</v>
      </c>
      <c r="I324" s="18" t="str">
        <f t="shared" si="35"/>
        <v/>
      </c>
      <c r="J324" s="18" t="str">
        <f t="shared" si="36"/>
        <v/>
      </c>
      <c r="K324" s="18" t="str">
        <f t="shared" si="37"/>
        <v/>
      </c>
      <c r="L324" s="18">
        <f t="shared" si="38"/>
        <v>1</v>
      </c>
      <c r="M324" s="18" t="str">
        <f t="shared" si="39"/>
        <v/>
      </c>
      <c r="N324" s="18" t="str">
        <f t="shared" si="40"/>
        <v/>
      </c>
      <c r="O324" s="22">
        <f t="shared" si="41"/>
        <v>1</v>
      </c>
    </row>
    <row r="325" spans="1:15" ht="46.8" x14ac:dyDescent="0.3">
      <c r="A325" s="13" t="s">
        <v>311</v>
      </c>
      <c r="B325" s="13" t="s">
        <v>313</v>
      </c>
      <c r="C325" s="13" t="s">
        <v>177</v>
      </c>
      <c r="D325" s="13" t="s">
        <v>312</v>
      </c>
      <c r="E325" s="2" t="s">
        <v>15</v>
      </c>
      <c r="F325" s="13" t="s">
        <v>26</v>
      </c>
      <c r="G325" s="13" t="s">
        <v>123</v>
      </c>
      <c r="I325" s="18" t="str">
        <f t="shared" si="35"/>
        <v/>
      </c>
      <c r="J325" s="18" t="str">
        <f t="shared" si="36"/>
        <v/>
      </c>
      <c r="K325" s="18" t="str">
        <f t="shared" si="37"/>
        <v/>
      </c>
      <c r="L325" s="18">
        <f t="shared" si="38"/>
        <v>1</v>
      </c>
      <c r="M325" s="18" t="str">
        <f t="shared" si="39"/>
        <v/>
      </c>
      <c r="N325" s="18" t="str">
        <f t="shared" si="40"/>
        <v/>
      </c>
      <c r="O325" s="22">
        <f t="shared" si="41"/>
        <v>1</v>
      </c>
    </row>
    <row r="326" spans="1:15" ht="46.8" x14ac:dyDescent="0.3">
      <c r="A326" s="13" t="s">
        <v>755</v>
      </c>
      <c r="B326" s="13" t="s">
        <v>756</v>
      </c>
      <c r="C326" s="13" t="s">
        <v>633</v>
      </c>
      <c r="D326" s="13" t="s">
        <v>757</v>
      </c>
      <c r="E326" s="13" t="s">
        <v>15</v>
      </c>
      <c r="F326" s="13" t="s">
        <v>26</v>
      </c>
      <c r="G326" s="13" t="s">
        <v>123</v>
      </c>
      <c r="I326" s="18" t="str">
        <f t="shared" si="35"/>
        <v/>
      </c>
      <c r="J326" s="18" t="str">
        <f t="shared" si="36"/>
        <v/>
      </c>
      <c r="K326" s="18" t="str">
        <f t="shared" si="37"/>
        <v/>
      </c>
      <c r="L326" s="18">
        <f t="shared" si="38"/>
        <v>1</v>
      </c>
      <c r="M326" s="18" t="str">
        <f t="shared" si="39"/>
        <v/>
      </c>
      <c r="N326" s="18" t="str">
        <f t="shared" si="40"/>
        <v/>
      </c>
      <c r="O326" s="22">
        <f t="shared" si="41"/>
        <v>1</v>
      </c>
    </row>
    <row r="327" spans="1:15" ht="78" x14ac:dyDescent="0.3">
      <c r="A327" s="13" t="s">
        <v>939</v>
      </c>
      <c r="B327" s="13" t="s">
        <v>940</v>
      </c>
      <c r="C327" s="13" t="s">
        <v>169</v>
      </c>
      <c r="D327" s="13" t="s">
        <v>942</v>
      </c>
      <c r="E327" s="13" t="s">
        <v>15</v>
      </c>
      <c r="F327" s="13" t="s">
        <v>26</v>
      </c>
      <c r="G327" s="13" t="s">
        <v>123</v>
      </c>
      <c r="I327" s="18" t="str">
        <f t="shared" si="35"/>
        <v/>
      </c>
      <c r="J327" s="18" t="str">
        <f t="shared" si="36"/>
        <v/>
      </c>
      <c r="K327" s="18" t="str">
        <f t="shared" si="37"/>
        <v/>
      </c>
      <c r="L327" s="18">
        <f t="shared" si="38"/>
        <v>1</v>
      </c>
      <c r="M327" s="18" t="str">
        <f t="shared" si="39"/>
        <v/>
      </c>
      <c r="N327" s="18" t="str">
        <f t="shared" si="40"/>
        <v/>
      </c>
      <c r="O327" s="22">
        <f t="shared" si="41"/>
        <v>1</v>
      </c>
    </row>
    <row r="328" spans="1:15" ht="62.4" x14ac:dyDescent="0.3">
      <c r="A328" s="13" t="s">
        <v>194</v>
      </c>
      <c r="B328" s="13" t="s">
        <v>195</v>
      </c>
      <c r="C328" s="13" t="s">
        <v>132</v>
      </c>
      <c r="D328" s="13" t="s">
        <v>215</v>
      </c>
      <c r="E328" s="2" t="s">
        <v>15</v>
      </c>
      <c r="F328" s="13" t="s">
        <v>26</v>
      </c>
      <c r="G328" s="13" t="s">
        <v>123</v>
      </c>
      <c r="I328" s="18" t="str">
        <f t="shared" si="35"/>
        <v/>
      </c>
      <c r="J328" s="18" t="str">
        <f t="shared" si="36"/>
        <v/>
      </c>
      <c r="K328" s="18" t="str">
        <f t="shared" si="37"/>
        <v/>
      </c>
      <c r="L328" s="18">
        <f t="shared" si="38"/>
        <v>1</v>
      </c>
      <c r="M328" s="18" t="str">
        <f t="shared" si="39"/>
        <v/>
      </c>
      <c r="N328" s="18" t="str">
        <f t="shared" si="40"/>
        <v/>
      </c>
      <c r="O328" s="22">
        <f t="shared" si="41"/>
        <v>1</v>
      </c>
    </row>
    <row r="329" spans="1:15" ht="62.4" x14ac:dyDescent="0.3">
      <c r="A329" s="13" t="s">
        <v>934</v>
      </c>
      <c r="B329" s="13" t="s">
        <v>935</v>
      </c>
      <c r="C329" s="13" t="s">
        <v>598</v>
      </c>
      <c r="D329" s="13" t="s">
        <v>936</v>
      </c>
      <c r="E329" s="13" t="s">
        <v>15</v>
      </c>
      <c r="F329" s="13" t="s">
        <v>26</v>
      </c>
      <c r="G329" s="13" t="s">
        <v>123</v>
      </c>
      <c r="I329" s="18" t="str">
        <f t="shared" si="35"/>
        <v/>
      </c>
      <c r="J329" s="18" t="str">
        <f t="shared" si="36"/>
        <v/>
      </c>
      <c r="K329" s="18" t="str">
        <f t="shared" si="37"/>
        <v/>
      </c>
      <c r="L329" s="18">
        <f t="shared" si="38"/>
        <v>1</v>
      </c>
      <c r="M329" s="18" t="str">
        <f t="shared" si="39"/>
        <v/>
      </c>
      <c r="N329" s="18" t="str">
        <f t="shared" si="40"/>
        <v/>
      </c>
      <c r="O329" s="22">
        <f t="shared" si="41"/>
        <v>1</v>
      </c>
    </row>
    <row r="330" spans="1:15" ht="46.8" x14ac:dyDescent="0.3">
      <c r="A330" s="13" t="s">
        <v>680</v>
      </c>
      <c r="B330" s="13" t="s">
        <v>681</v>
      </c>
      <c r="C330" s="13" t="s">
        <v>633</v>
      </c>
      <c r="D330" s="13" t="s">
        <v>682</v>
      </c>
      <c r="E330" s="13" t="s">
        <v>15</v>
      </c>
      <c r="F330" s="13" t="s">
        <v>26</v>
      </c>
      <c r="G330" s="13" t="s">
        <v>123</v>
      </c>
      <c r="I330" s="18" t="str">
        <f t="shared" si="35"/>
        <v/>
      </c>
      <c r="J330" s="18" t="str">
        <f t="shared" si="36"/>
        <v/>
      </c>
      <c r="K330" s="18" t="str">
        <f t="shared" si="37"/>
        <v/>
      </c>
      <c r="L330" s="18">
        <f t="shared" si="38"/>
        <v>1</v>
      </c>
      <c r="M330" s="18" t="str">
        <f t="shared" si="39"/>
        <v/>
      </c>
      <c r="N330" s="18" t="str">
        <f t="shared" si="40"/>
        <v/>
      </c>
      <c r="O330" s="22">
        <f t="shared" si="41"/>
        <v>1</v>
      </c>
    </row>
    <row r="331" spans="1:15" ht="78" x14ac:dyDescent="0.3">
      <c r="A331" s="13" t="s">
        <v>538</v>
      </c>
      <c r="B331" s="13" t="s">
        <v>539</v>
      </c>
      <c r="C331" s="13" t="s">
        <v>177</v>
      </c>
      <c r="D331" s="13" t="s">
        <v>540</v>
      </c>
      <c r="E331" s="13" t="s">
        <v>15</v>
      </c>
      <c r="F331" s="13" t="s">
        <v>26</v>
      </c>
      <c r="G331" s="13" t="s">
        <v>123</v>
      </c>
      <c r="I331" s="18" t="str">
        <f t="shared" si="35"/>
        <v/>
      </c>
      <c r="J331" s="18" t="str">
        <f t="shared" si="36"/>
        <v/>
      </c>
      <c r="K331" s="18" t="str">
        <f t="shared" si="37"/>
        <v/>
      </c>
      <c r="L331" s="18">
        <f t="shared" si="38"/>
        <v>1</v>
      </c>
      <c r="M331" s="18" t="str">
        <f t="shared" si="39"/>
        <v/>
      </c>
      <c r="N331" s="18" t="str">
        <f t="shared" si="40"/>
        <v/>
      </c>
      <c r="O331" s="22">
        <f t="shared" si="41"/>
        <v>1</v>
      </c>
    </row>
    <row r="332" spans="1:15" ht="46.8" x14ac:dyDescent="0.3">
      <c r="A332" s="13" t="s">
        <v>213</v>
      </c>
      <c r="B332" s="13" t="s">
        <v>214</v>
      </c>
      <c r="C332" s="13" t="s">
        <v>132</v>
      </c>
      <c r="D332" s="13" t="s">
        <v>215</v>
      </c>
      <c r="E332" s="2" t="s">
        <v>15</v>
      </c>
      <c r="F332" s="13" t="s">
        <v>26</v>
      </c>
      <c r="G332" s="13" t="s">
        <v>123</v>
      </c>
      <c r="I332" s="18" t="str">
        <f t="shared" si="35"/>
        <v/>
      </c>
      <c r="J332" s="18" t="str">
        <f t="shared" si="36"/>
        <v/>
      </c>
      <c r="K332" s="18" t="str">
        <f t="shared" si="37"/>
        <v/>
      </c>
      <c r="L332" s="18">
        <f t="shared" si="38"/>
        <v>1</v>
      </c>
      <c r="M332" s="18" t="str">
        <f t="shared" si="39"/>
        <v/>
      </c>
      <c r="N332" s="18" t="str">
        <f t="shared" si="40"/>
        <v/>
      </c>
      <c r="O332" s="22">
        <f t="shared" si="41"/>
        <v>1</v>
      </c>
    </row>
    <row r="333" spans="1:15" ht="46.8" x14ac:dyDescent="0.3">
      <c r="A333" s="13" t="s">
        <v>941</v>
      </c>
      <c r="B333" s="13" t="s">
        <v>709</v>
      </c>
      <c r="C333" s="13" t="s">
        <v>633</v>
      </c>
      <c r="D333" s="13" t="s">
        <v>713</v>
      </c>
      <c r="E333" s="13" t="s">
        <v>29</v>
      </c>
      <c r="F333" s="13" t="s">
        <v>33</v>
      </c>
      <c r="G333" s="13" t="s">
        <v>123</v>
      </c>
      <c r="I333" s="18" t="str">
        <f t="shared" si="35"/>
        <v/>
      </c>
      <c r="J333" s="18" t="str">
        <f t="shared" si="36"/>
        <v/>
      </c>
      <c r="K333" s="18" t="str">
        <f t="shared" si="37"/>
        <v/>
      </c>
      <c r="L333" s="18" t="str">
        <f t="shared" si="38"/>
        <v/>
      </c>
      <c r="M333" s="18">
        <f t="shared" si="39"/>
        <v>1</v>
      </c>
      <c r="N333" s="18" t="str">
        <f t="shared" si="40"/>
        <v/>
      </c>
      <c r="O333" s="22">
        <f t="shared" si="41"/>
        <v>1</v>
      </c>
    </row>
    <row r="334" spans="1:15" ht="46.8" x14ac:dyDescent="0.3">
      <c r="A334" s="13" t="s">
        <v>998</v>
      </c>
      <c r="B334" s="13" t="s">
        <v>999</v>
      </c>
      <c r="C334" s="13" t="s">
        <v>132</v>
      </c>
      <c r="D334" s="13" t="s">
        <v>808</v>
      </c>
      <c r="E334" s="2" t="s">
        <v>15</v>
      </c>
      <c r="F334" s="13" t="s">
        <v>26</v>
      </c>
      <c r="G334" s="13" t="s">
        <v>48</v>
      </c>
      <c r="I334" s="18" t="str">
        <f t="shared" si="35"/>
        <v/>
      </c>
      <c r="J334" s="18" t="str">
        <f t="shared" si="36"/>
        <v/>
      </c>
      <c r="K334" s="18" t="str">
        <f t="shared" si="37"/>
        <v/>
      </c>
      <c r="L334" s="18">
        <f t="shared" si="38"/>
        <v>1</v>
      </c>
      <c r="M334" s="18" t="str">
        <f t="shared" si="39"/>
        <v/>
      </c>
      <c r="N334" s="18" t="str">
        <f t="shared" si="40"/>
        <v/>
      </c>
      <c r="O334" s="22">
        <f t="shared" si="41"/>
        <v>1</v>
      </c>
    </row>
    <row r="335" spans="1:15" ht="46.8" x14ac:dyDescent="0.3">
      <c r="A335" s="13" t="s">
        <v>1000</v>
      </c>
      <c r="B335" s="13" t="s">
        <v>1001</v>
      </c>
      <c r="C335" s="13" t="s">
        <v>132</v>
      </c>
      <c r="D335" s="13" t="s">
        <v>808</v>
      </c>
      <c r="E335" s="2" t="s">
        <v>15</v>
      </c>
      <c r="F335" s="13" t="s">
        <v>26</v>
      </c>
      <c r="G335" s="13" t="s">
        <v>48</v>
      </c>
      <c r="I335" s="18" t="str">
        <f t="shared" si="35"/>
        <v/>
      </c>
      <c r="J335" s="18" t="str">
        <f t="shared" si="36"/>
        <v/>
      </c>
      <c r="K335" s="18" t="str">
        <f t="shared" si="37"/>
        <v/>
      </c>
      <c r="L335" s="18">
        <f t="shared" si="38"/>
        <v>1</v>
      </c>
      <c r="M335" s="18" t="str">
        <f t="shared" si="39"/>
        <v/>
      </c>
      <c r="N335" s="18" t="str">
        <f t="shared" si="40"/>
        <v/>
      </c>
      <c r="O335" s="22">
        <f t="shared" si="41"/>
        <v>1</v>
      </c>
    </row>
    <row r="336" spans="1:15" ht="78" x14ac:dyDescent="0.3">
      <c r="A336" s="13" t="s">
        <v>1002</v>
      </c>
      <c r="B336" s="13" t="s">
        <v>1003</v>
      </c>
      <c r="C336" s="13" t="s">
        <v>132</v>
      </c>
      <c r="D336" s="13" t="s">
        <v>1004</v>
      </c>
      <c r="E336" s="2" t="s">
        <v>5</v>
      </c>
      <c r="F336" s="13" t="s">
        <v>33</v>
      </c>
      <c r="G336" s="13" t="s">
        <v>48</v>
      </c>
      <c r="I336" s="18">
        <f t="shared" si="35"/>
        <v>1</v>
      </c>
      <c r="J336" s="18" t="str">
        <f t="shared" si="36"/>
        <v/>
      </c>
      <c r="K336" s="18" t="str">
        <f t="shared" si="37"/>
        <v/>
      </c>
      <c r="L336" s="18" t="str">
        <f t="shared" si="38"/>
        <v/>
      </c>
      <c r="M336" s="18" t="str">
        <f t="shared" si="39"/>
        <v/>
      </c>
      <c r="N336" s="18" t="str">
        <f t="shared" si="40"/>
        <v/>
      </c>
      <c r="O336" s="22">
        <f t="shared" si="41"/>
        <v>1</v>
      </c>
    </row>
    <row r="337" spans="9:15" ht="15.6" x14ac:dyDescent="0.3">
      <c r="I337" s="18" t="str">
        <f t="shared" si="35"/>
        <v/>
      </c>
      <c r="J337" s="18" t="str">
        <f t="shared" si="36"/>
        <v/>
      </c>
      <c r="K337" s="18" t="str">
        <f t="shared" si="37"/>
        <v/>
      </c>
      <c r="L337" s="18" t="str">
        <f t="shared" si="38"/>
        <v/>
      </c>
      <c r="M337" s="18" t="str">
        <f t="shared" si="39"/>
        <v/>
      </c>
      <c r="N337" s="18" t="str">
        <f t="shared" si="40"/>
        <v/>
      </c>
      <c r="O337" s="22">
        <f t="shared" si="41"/>
        <v>0</v>
      </c>
    </row>
    <row r="338" spans="9:15" ht="15.6" x14ac:dyDescent="0.3">
      <c r="I338" s="18" t="str">
        <f t="shared" si="35"/>
        <v/>
      </c>
      <c r="J338" s="18" t="str">
        <f t="shared" si="36"/>
        <v/>
      </c>
      <c r="K338" s="18" t="str">
        <f t="shared" si="37"/>
        <v/>
      </c>
      <c r="L338" s="18" t="str">
        <f t="shared" si="38"/>
        <v/>
      </c>
      <c r="M338" s="18" t="str">
        <f t="shared" si="39"/>
        <v/>
      </c>
      <c r="N338" s="18" t="str">
        <f t="shared" si="40"/>
        <v/>
      </c>
      <c r="O338" s="22">
        <f t="shared" si="41"/>
        <v>0</v>
      </c>
    </row>
    <row r="339" spans="9:15" ht="15.6" x14ac:dyDescent="0.3">
      <c r="I339" s="18" t="str">
        <f t="shared" si="35"/>
        <v/>
      </c>
      <c r="J339" s="18" t="str">
        <f t="shared" si="36"/>
        <v/>
      </c>
      <c r="K339" s="18" t="str">
        <f t="shared" si="37"/>
        <v/>
      </c>
      <c r="L339" s="18" t="str">
        <f t="shared" si="38"/>
        <v/>
      </c>
      <c r="M339" s="18" t="str">
        <f t="shared" si="39"/>
        <v/>
      </c>
      <c r="N339" s="18" t="str">
        <f t="shared" si="40"/>
        <v/>
      </c>
      <c r="O339" s="22">
        <f t="shared" si="41"/>
        <v>0</v>
      </c>
    </row>
    <row r="340" spans="9:15" ht="15.6" x14ac:dyDescent="0.3">
      <c r="I340" s="18" t="str">
        <f t="shared" si="35"/>
        <v/>
      </c>
      <c r="J340" s="18" t="str">
        <f t="shared" si="36"/>
        <v/>
      </c>
      <c r="K340" s="18" t="str">
        <f t="shared" si="37"/>
        <v/>
      </c>
      <c r="L340" s="18" t="str">
        <f t="shared" si="38"/>
        <v/>
      </c>
      <c r="M340" s="18" t="str">
        <f t="shared" si="39"/>
        <v/>
      </c>
      <c r="N340" s="18" t="str">
        <f t="shared" si="40"/>
        <v/>
      </c>
      <c r="O340" s="22">
        <f t="shared" si="41"/>
        <v>0</v>
      </c>
    </row>
    <row r="341" spans="9:15" ht="15.6" x14ac:dyDescent="0.3">
      <c r="I341" s="18" t="str">
        <f t="shared" si="35"/>
        <v/>
      </c>
      <c r="J341" s="18" t="str">
        <f t="shared" si="36"/>
        <v/>
      </c>
      <c r="K341" s="18" t="str">
        <f t="shared" si="37"/>
        <v/>
      </c>
      <c r="L341" s="18" t="str">
        <f t="shared" si="38"/>
        <v/>
      </c>
      <c r="M341" s="18" t="str">
        <f t="shared" si="39"/>
        <v/>
      </c>
      <c r="N341" s="18" t="str">
        <f t="shared" si="40"/>
        <v/>
      </c>
      <c r="O341" s="22">
        <f t="shared" si="41"/>
        <v>0</v>
      </c>
    </row>
    <row r="342" spans="9:15" ht="15.6" x14ac:dyDescent="0.3">
      <c r="I342" s="18" t="str">
        <f t="shared" si="35"/>
        <v/>
      </c>
      <c r="J342" s="18" t="str">
        <f t="shared" si="36"/>
        <v/>
      </c>
      <c r="K342" s="18" t="str">
        <f t="shared" si="37"/>
        <v/>
      </c>
      <c r="L342" s="18" t="str">
        <f t="shared" si="38"/>
        <v/>
      </c>
      <c r="M342" s="18" t="str">
        <f t="shared" si="39"/>
        <v/>
      </c>
      <c r="N342" s="18" t="str">
        <f t="shared" si="40"/>
        <v/>
      </c>
      <c r="O342" s="22">
        <f t="shared" si="41"/>
        <v>0</v>
      </c>
    </row>
    <row r="343" spans="9:15" ht="15.6" x14ac:dyDescent="0.3">
      <c r="I343" s="18" t="str">
        <f t="shared" si="35"/>
        <v/>
      </c>
      <c r="J343" s="18" t="str">
        <f t="shared" si="36"/>
        <v/>
      </c>
      <c r="K343" s="18" t="str">
        <f t="shared" si="37"/>
        <v/>
      </c>
      <c r="L343" s="18" t="str">
        <f t="shared" si="38"/>
        <v/>
      </c>
      <c r="M343" s="18" t="str">
        <f t="shared" si="39"/>
        <v/>
      </c>
      <c r="N343" s="18" t="str">
        <f t="shared" si="40"/>
        <v/>
      </c>
      <c r="O343" s="22">
        <f t="shared" si="41"/>
        <v>0</v>
      </c>
    </row>
    <row r="344" spans="9:15" ht="15.6" x14ac:dyDescent="0.3">
      <c r="I344" s="18" t="str">
        <f t="shared" si="35"/>
        <v/>
      </c>
      <c r="J344" s="18" t="str">
        <f t="shared" si="36"/>
        <v/>
      </c>
      <c r="K344" s="18" t="str">
        <f t="shared" si="37"/>
        <v/>
      </c>
      <c r="L344" s="18" t="str">
        <f t="shared" si="38"/>
        <v/>
      </c>
      <c r="M344" s="18" t="str">
        <f t="shared" si="39"/>
        <v/>
      </c>
      <c r="N344" s="18" t="str">
        <f t="shared" si="40"/>
        <v/>
      </c>
      <c r="O344" s="22">
        <f t="shared" si="41"/>
        <v>0</v>
      </c>
    </row>
    <row r="345" spans="9:15" ht="15.6" x14ac:dyDescent="0.3">
      <c r="I345" s="18" t="str">
        <f t="shared" si="35"/>
        <v/>
      </c>
      <c r="J345" s="18" t="str">
        <f t="shared" si="36"/>
        <v/>
      </c>
      <c r="K345" s="18" t="str">
        <f t="shared" si="37"/>
        <v/>
      </c>
      <c r="L345" s="18" t="str">
        <f t="shared" si="38"/>
        <v/>
      </c>
      <c r="M345" s="18" t="str">
        <f t="shared" si="39"/>
        <v/>
      </c>
      <c r="N345" s="18" t="str">
        <f t="shared" si="40"/>
        <v/>
      </c>
      <c r="O345" s="22">
        <f t="shared" si="41"/>
        <v>0</v>
      </c>
    </row>
    <row r="346" spans="9:15" ht="15.6" x14ac:dyDescent="0.3">
      <c r="I346" s="18" t="str">
        <f t="shared" si="35"/>
        <v/>
      </c>
      <c r="J346" s="18" t="str">
        <f t="shared" si="36"/>
        <v/>
      </c>
      <c r="K346" s="18" t="str">
        <f t="shared" si="37"/>
        <v/>
      </c>
      <c r="L346" s="18" t="str">
        <f t="shared" si="38"/>
        <v/>
      </c>
      <c r="M346" s="18" t="str">
        <f t="shared" si="39"/>
        <v/>
      </c>
      <c r="N346" s="18" t="str">
        <f t="shared" si="40"/>
        <v/>
      </c>
      <c r="O346" s="22">
        <f t="shared" si="41"/>
        <v>0</v>
      </c>
    </row>
    <row r="347" spans="9:15" ht="15.6" x14ac:dyDescent="0.3">
      <c r="I347" s="18" t="str">
        <f t="shared" si="35"/>
        <v/>
      </c>
      <c r="J347" s="18" t="str">
        <f t="shared" si="36"/>
        <v/>
      </c>
      <c r="K347" s="18" t="str">
        <f t="shared" si="37"/>
        <v/>
      </c>
      <c r="L347" s="18" t="str">
        <f t="shared" si="38"/>
        <v/>
      </c>
      <c r="M347" s="18" t="str">
        <f t="shared" si="39"/>
        <v/>
      </c>
      <c r="N347" s="18" t="str">
        <f t="shared" si="40"/>
        <v/>
      </c>
      <c r="O347" s="22">
        <f t="shared" si="41"/>
        <v>0</v>
      </c>
    </row>
    <row r="348" spans="9:15" ht="15.6" x14ac:dyDescent="0.3">
      <c r="I348" s="18" t="str">
        <f t="shared" si="35"/>
        <v/>
      </c>
      <c r="J348" s="18" t="str">
        <f t="shared" si="36"/>
        <v/>
      </c>
      <c r="K348" s="18" t="str">
        <f t="shared" si="37"/>
        <v/>
      </c>
      <c r="L348" s="18" t="str">
        <f t="shared" si="38"/>
        <v/>
      </c>
      <c r="M348" s="18" t="str">
        <f t="shared" si="39"/>
        <v/>
      </c>
      <c r="N348" s="18" t="str">
        <f t="shared" si="40"/>
        <v/>
      </c>
      <c r="O348" s="22">
        <f t="shared" si="41"/>
        <v>0</v>
      </c>
    </row>
    <row r="349" spans="9:15" ht="15.6" x14ac:dyDescent="0.3">
      <c r="I349" s="18" t="str">
        <f t="shared" si="35"/>
        <v/>
      </c>
      <c r="J349" s="18" t="str">
        <f t="shared" si="36"/>
        <v/>
      </c>
      <c r="K349" s="18" t="str">
        <f t="shared" si="37"/>
        <v/>
      </c>
      <c r="L349" s="18" t="str">
        <f t="shared" si="38"/>
        <v/>
      </c>
      <c r="M349" s="18" t="str">
        <f t="shared" si="39"/>
        <v/>
      </c>
      <c r="N349" s="18" t="str">
        <f t="shared" si="40"/>
        <v/>
      </c>
      <c r="O349" s="22">
        <f t="shared" si="41"/>
        <v>0</v>
      </c>
    </row>
    <row r="350" spans="9:15" ht="15.6" x14ac:dyDescent="0.3">
      <c r="I350" s="18" t="str">
        <f t="shared" si="35"/>
        <v/>
      </c>
      <c r="J350" s="18" t="str">
        <f t="shared" si="36"/>
        <v/>
      </c>
      <c r="K350" s="18" t="str">
        <f t="shared" si="37"/>
        <v/>
      </c>
      <c r="L350" s="18" t="str">
        <f t="shared" si="38"/>
        <v/>
      </c>
      <c r="M350" s="18" t="str">
        <f t="shared" si="39"/>
        <v/>
      </c>
      <c r="N350" s="18" t="str">
        <f t="shared" si="40"/>
        <v/>
      </c>
      <c r="O350" s="22">
        <f t="shared" si="41"/>
        <v>0</v>
      </c>
    </row>
    <row r="351" spans="9:15" ht="15.6" x14ac:dyDescent="0.3">
      <c r="I351" s="18" t="str">
        <f t="shared" si="35"/>
        <v/>
      </c>
      <c r="J351" s="18" t="str">
        <f t="shared" si="36"/>
        <v/>
      </c>
      <c r="K351" s="18" t="str">
        <f t="shared" si="37"/>
        <v/>
      </c>
      <c r="L351" s="18" t="str">
        <f t="shared" si="38"/>
        <v/>
      </c>
      <c r="M351" s="18" t="str">
        <f t="shared" si="39"/>
        <v/>
      </c>
      <c r="N351" s="18" t="str">
        <f t="shared" si="40"/>
        <v/>
      </c>
      <c r="O351" s="22">
        <f t="shared" si="41"/>
        <v>0</v>
      </c>
    </row>
    <row r="352" spans="9:15" ht="15.6" x14ac:dyDescent="0.3">
      <c r="I352" s="18" t="str">
        <f t="shared" si="35"/>
        <v/>
      </c>
      <c r="J352" s="18" t="str">
        <f t="shared" si="36"/>
        <v/>
      </c>
      <c r="K352" s="18" t="str">
        <f t="shared" si="37"/>
        <v/>
      </c>
      <c r="L352" s="18" t="str">
        <f t="shared" si="38"/>
        <v/>
      </c>
      <c r="M352" s="18" t="str">
        <f t="shared" si="39"/>
        <v/>
      </c>
      <c r="N352" s="18" t="str">
        <f t="shared" si="40"/>
        <v/>
      </c>
      <c r="O352" s="22">
        <f t="shared" si="41"/>
        <v>0</v>
      </c>
    </row>
    <row r="353" spans="9:15" ht="15.6" x14ac:dyDescent="0.3">
      <c r="I353" s="18" t="str">
        <f t="shared" si="35"/>
        <v/>
      </c>
      <c r="J353" s="18" t="str">
        <f t="shared" si="36"/>
        <v/>
      </c>
      <c r="K353" s="18" t="str">
        <f t="shared" si="37"/>
        <v/>
      </c>
      <c r="L353" s="18" t="str">
        <f t="shared" si="38"/>
        <v/>
      </c>
      <c r="M353" s="18" t="str">
        <f t="shared" si="39"/>
        <v/>
      </c>
      <c r="N353" s="18" t="str">
        <f t="shared" si="40"/>
        <v/>
      </c>
      <c r="O353" s="22">
        <f t="shared" si="41"/>
        <v>0</v>
      </c>
    </row>
    <row r="354" spans="9:15" ht="15.6" x14ac:dyDescent="0.3">
      <c r="I354" s="18" t="str">
        <f t="shared" si="35"/>
        <v/>
      </c>
      <c r="J354" s="18" t="str">
        <f t="shared" si="36"/>
        <v/>
      </c>
      <c r="K354" s="18" t="str">
        <f t="shared" si="37"/>
        <v/>
      </c>
      <c r="L354" s="18" t="str">
        <f t="shared" si="38"/>
        <v/>
      </c>
      <c r="M354" s="18" t="str">
        <f t="shared" si="39"/>
        <v/>
      </c>
      <c r="N354" s="18" t="str">
        <f t="shared" si="40"/>
        <v/>
      </c>
      <c r="O354" s="22">
        <f t="shared" si="41"/>
        <v>0</v>
      </c>
    </row>
    <row r="355" spans="9:15" ht="15.6" x14ac:dyDescent="0.3">
      <c r="I355" s="18" t="str">
        <f t="shared" si="35"/>
        <v/>
      </c>
      <c r="J355" s="18" t="str">
        <f t="shared" si="36"/>
        <v/>
      </c>
      <c r="K355" s="18" t="str">
        <f t="shared" si="37"/>
        <v/>
      </c>
      <c r="L355" s="18" t="str">
        <f t="shared" si="38"/>
        <v/>
      </c>
      <c r="M355" s="18" t="str">
        <f t="shared" si="39"/>
        <v/>
      </c>
      <c r="N355" s="18" t="str">
        <f t="shared" si="40"/>
        <v/>
      </c>
      <c r="O355" s="22">
        <f t="shared" si="41"/>
        <v>0</v>
      </c>
    </row>
    <row r="356" spans="9:15" ht="15.6" x14ac:dyDescent="0.3">
      <c r="I356" s="18" t="str">
        <f t="shared" si="35"/>
        <v/>
      </c>
      <c r="J356" s="18" t="str">
        <f t="shared" si="36"/>
        <v/>
      </c>
      <c r="K356" s="18" t="str">
        <f t="shared" si="37"/>
        <v/>
      </c>
      <c r="L356" s="18" t="str">
        <f t="shared" si="38"/>
        <v/>
      </c>
      <c r="M356" s="18" t="str">
        <f t="shared" si="39"/>
        <v/>
      </c>
      <c r="N356" s="18" t="str">
        <f t="shared" si="40"/>
        <v/>
      </c>
      <c r="O356" s="22">
        <f t="shared" si="41"/>
        <v>0</v>
      </c>
    </row>
    <row r="357" spans="9:15" ht="15.6" x14ac:dyDescent="0.3">
      <c r="I357" s="18" t="str">
        <f t="shared" si="35"/>
        <v/>
      </c>
      <c r="J357" s="18" t="str">
        <f t="shared" si="36"/>
        <v/>
      </c>
      <c r="K357" s="18" t="str">
        <f t="shared" si="37"/>
        <v/>
      </c>
      <c r="L357" s="18" t="str">
        <f t="shared" si="38"/>
        <v/>
      </c>
      <c r="M357" s="18" t="str">
        <f t="shared" si="39"/>
        <v/>
      </c>
      <c r="N357" s="18" t="str">
        <f t="shared" si="40"/>
        <v/>
      </c>
      <c r="O357" s="22">
        <f t="shared" si="41"/>
        <v>0</v>
      </c>
    </row>
    <row r="358" spans="9:15" ht="15.6" x14ac:dyDescent="0.3">
      <c r="I358" s="18" t="str">
        <f t="shared" si="35"/>
        <v/>
      </c>
      <c r="J358" s="18" t="str">
        <f t="shared" si="36"/>
        <v/>
      </c>
      <c r="K358" s="18" t="str">
        <f t="shared" si="37"/>
        <v/>
      </c>
      <c r="L358" s="18" t="str">
        <f t="shared" si="38"/>
        <v/>
      </c>
      <c r="M358" s="18" t="str">
        <f t="shared" si="39"/>
        <v/>
      </c>
      <c r="N358" s="18" t="str">
        <f t="shared" si="40"/>
        <v/>
      </c>
      <c r="O358" s="22">
        <f t="shared" si="41"/>
        <v>0</v>
      </c>
    </row>
    <row r="359" spans="9:15" ht="15.6" x14ac:dyDescent="0.3">
      <c r="I359" s="18" t="str">
        <f t="shared" si="35"/>
        <v/>
      </c>
      <c r="J359" s="18" t="str">
        <f t="shared" si="36"/>
        <v/>
      </c>
      <c r="K359" s="18" t="str">
        <f t="shared" si="37"/>
        <v/>
      </c>
      <c r="L359" s="18" t="str">
        <f t="shared" si="38"/>
        <v/>
      </c>
      <c r="M359" s="18" t="str">
        <f t="shared" si="39"/>
        <v/>
      </c>
      <c r="N359" s="18" t="str">
        <f t="shared" si="40"/>
        <v/>
      </c>
      <c r="O359" s="22">
        <f t="shared" si="41"/>
        <v>0</v>
      </c>
    </row>
    <row r="360" spans="9:15" ht="15.6" x14ac:dyDescent="0.3">
      <c r="I360" s="18" t="str">
        <f t="shared" si="35"/>
        <v/>
      </c>
      <c r="J360" s="18" t="str">
        <f t="shared" si="36"/>
        <v/>
      </c>
      <c r="K360" s="18" t="str">
        <f t="shared" si="37"/>
        <v/>
      </c>
      <c r="L360" s="18" t="str">
        <f t="shared" si="38"/>
        <v/>
      </c>
      <c r="M360" s="18" t="str">
        <f t="shared" si="39"/>
        <v/>
      </c>
      <c r="N360" s="18" t="str">
        <f t="shared" si="40"/>
        <v/>
      </c>
      <c r="O360" s="22">
        <f t="shared" si="41"/>
        <v>0</v>
      </c>
    </row>
    <row r="361" spans="9:15" ht="15.6" x14ac:dyDescent="0.3">
      <c r="I361" s="18" t="str">
        <f t="shared" si="35"/>
        <v/>
      </c>
      <c r="J361" s="18" t="str">
        <f t="shared" si="36"/>
        <v/>
      </c>
      <c r="K361" s="18" t="str">
        <f t="shared" si="37"/>
        <v/>
      </c>
      <c r="L361" s="18" t="str">
        <f t="shared" si="38"/>
        <v/>
      </c>
      <c r="M361" s="18" t="str">
        <f t="shared" si="39"/>
        <v/>
      </c>
      <c r="N361" s="18" t="str">
        <f t="shared" si="40"/>
        <v/>
      </c>
      <c r="O361" s="22">
        <f t="shared" si="41"/>
        <v>0</v>
      </c>
    </row>
    <row r="362" spans="9:15" ht="15.6" x14ac:dyDescent="0.3">
      <c r="I362" s="18" t="str">
        <f t="shared" si="35"/>
        <v/>
      </c>
      <c r="J362" s="18" t="str">
        <f t="shared" si="36"/>
        <v/>
      </c>
      <c r="K362" s="18" t="str">
        <f t="shared" si="37"/>
        <v/>
      </c>
      <c r="L362" s="18" t="str">
        <f t="shared" si="38"/>
        <v/>
      </c>
      <c r="M362" s="18" t="str">
        <f t="shared" si="39"/>
        <v/>
      </c>
      <c r="N362" s="18" t="str">
        <f t="shared" si="40"/>
        <v/>
      </c>
      <c r="O362" s="22">
        <f t="shared" si="41"/>
        <v>0</v>
      </c>
    </row>
    <row r="363" spans="9:15" ht="15.6" x14ac:dyDescent="0.3">
      <c r="I363" s="18" t="str">
        <f t="shared" si="35"/>
        <v/>
      </c>
      <c r="J363" s="18" t="str">
        <f t="shared" si="36"/>
        <v/>
      </c>
      <c r="K363" s="18" t="str">
        <f t="shared" si="37"/>
        <v/>
      </c>
      <c r="L363" s="18" t="str">
        <f t="shared" si="38"/>
        <v/>
      </c>
      <c r="M363" s="18" t="str">
        <f t="shared" si="39"/>
        <v/>
      </c>
      <c r="N363" s="18" t="str">
        <f t="shared" si="40"/>
        <v/>
      </c>
      <c r="O363" s="22">
        <f t="shared" si="41"/>
        <v>0</v>
      </c>
    </row>
    <row r="364" spans="9:15" ht="15.6" x14ac:dyDescent="0.3">
      <c r="I364" s="18" t="str">
        <f t="shared" si="35"/>
        <v/>
      </c>
      <c r="J364" s="18" t="str">
        <f t="shared" si="36"/>
        <v/>
      </c>
      <c r="K364" s="18" t="str">
        <f t="shared" si="37"/>
        <v/>
      </c>
      <c r="L364" s="18" t="str">
        <f t="shared" si="38"/>
        <v/>
      </c>
      <c r="M364" s="18" t="str">
        <f t="shared" si="39"/>
        <v/>
      </c>
      <c r="N364" s="18" t="str">
        <f t="shared" si="40"/>
        <v/>
      </c>
      <c r="O364" s="22">
        <f t="shared" si="41"/>
        <v>0</v>
      </c>
    </row>
    <row r="365" spans="9:15" ht="15.6" x14ac:dyDescent="0.3">
      <c r="I365" s="18" t="str">
        <f t="shared" si="35"/>
        <v/>
      </c>
      <c r="J365" s="18" t="str">
        <f t="shared" si="36"/>
        <v/>
      </c>
      <c r="K365" s="18" t="str">
        <f t="shared" si="37"/>
        <v/>
      </c>
      <c r="L365" s="18" t="str">
        <f t="shared" si="38"/>
        <v/>
      </c>
      <c r="M365" s="18" t="str">
        <f t="shared" si="39"/>
        <v/>
      </c>
      <c r="N365" s="18" t="str">
        <f t="shared" si="40"/>
        <v/>
      </c>
      <c r="O365" s="22">
        <f t="shared" si="41"/>
        <v>0</v>
      </c>
    </row>
    <row r="366" spans="9:15" ht="15.6" x14ac:dyDescent="0.3">
      <c r="I366" s="18" t="str">
        <f t="shared" si="35"/>
        <v/>
      </c>
      <c r="J366" s="18" t="str">
        <f t="shared" si="36"/>
        <v/>
      </c>
      <c r="K366" s="18" t="str">
        <f t="shared" si="37"/>
        <v/>
      </c>
      <c r="L366" s="18" t="str">
        <f t="shared" si="38"/>
        <v/>
      </c>
      <c r="M366" s="18" t="str">
        <f t="shared" si="39"/>
        <v/>
      </c>
      <c r="N366" s="18" t="str">
        <f t="shared" si="40"/>
        <v/>
      </c>
      <c r="O366" s="22">
        <f t="shared" si="41"/>
        <v>0</v>
      </c>
    </row>
    <row r="367" spans="9:15" ht="15.6" x14ac:dyDescent="0.3">
      <c r="I367" s="18" t="str">
        <f t="shared" si="35"/>
        <v/>
      </c>
      <c r="J367" s="18" t="str">
        <f t="shared" si="36"/>
        <v/>
      </c>
      <c r="K367" s="18" t="str">
        <f t="shared" si="37"/>
        <v/>
      </c>
      <c r="L367" s="18" t="str">
        <f t="shared" si="38"/>
        <v/>
      </c>
      <c r="M367" s="18" t="str">
        <f t="shared" si="39"/>
        <v/>
      </c>
      <c r="N367" s="18" t="str">
        <f t="shared" si="40"/>
        <v/>
      </c>
      <c r="O367" s="22">
        <f t="shared" si="41"/>
        <v>0</v>
      </c>
    </row>
    <row r="368" spans="9:15" ht="15.6" x14ac:dyDescent="0.3">
      <c r="I368" s="18" t="str">
        <f t="shared" si="35"/>
        <v/>
      </c>
      <c r="J368" s="18" t="str">
        <f t="shared" si="36"/>
        <v/>
      </c>
      <c r="K368" s="18" t="str">
        <f t="shared" si="37"/>
        <v/>
      </c>
      <c r="L368" s="18" t="str">
        <f t="shared" si="38"/>
        <v/>
      </c>
      <c r="M368" s="18" t="str">
        <f t="shared" si="39"/>
        <v/>
      </c>
      <c r="N368" s="18" t="str">
        <f t="shared" si="40"/>
        <v/>
      </c>
      <c r="O368" s="22">
        <f t="shared" si="41"/>
        <v>0</v>
      </c>
    </row>
    <row r="369" spans="9:15" ht="15.6" x14ac:dyDescent="0.3">
      <c r="I369" s="18" t="str">
        <f t="shared" si="35"/>
        <v/>
      </c>
      <c r="J369" s="18" t="str">
        <f t="shared" si="36"/>
        <v/>
      </c>
      <c r="K369" s="18" t="str">
        <f t="shared" si="37"/>
        <v/>
      </c>
      <c r="L369" s="18" t="str">
        <f t="shared" si="38"/>
        <v/>
      </c>
      <c r="M369" s="18" t="str">
        <f t="shared" si="39"/>
        <v/>
      </c>
      <c r="N369" s="18" t="str">
        <f t="shared" si="40"/>
        <v/>
      </c>
      <c r="O369" s="22">
        <f t="shared" si="41"/>
        <v>0</v>
      </c>
    </row>
    <row r="370" spans="9:15" ht="15.6" x14ac:dyDescent="0.3">
      <c r="I370" s="18" t="str">
        <f t="shared" si="35"/>
        <v/>
      </c>
      <c r="J370" s="18" t="str">
        <f t="shared" si="36"/>
        <v/>
      </c>
      <c r="K370" s="18" t="str">
        <f t="shared" si="37"/>
        <v/>
      </c>
      <c r="L370" s="18" t="str">
        <f t="shared" si="38"/>
        <v/>
      </c>
      <c r="M370" s="18" t="str">
        <f t="shared" si="39"/>
        <v/>
      </c>
      <c r="N370" s="18" t="str">
        <f t="shared" si="40"/>
        <v/>
      </c>
      <c r="O370" s="22">
        <f t="shared" si="41"/>
        <v>0</v>
      </c>
    </row>
    <row r="371" spans="9:15" ht="15.6" x14ac:dyDescent="0.3">
      <c r="I371" s="18" t="str">
        <f t="shared" si="35"/>
        <v/>
      </c>
      <c r="J371" s="18" t="str">
        <f t="shared" si="36"/>
        <v/>
      </c>
      <c r="K371" s="18" t="str">
        <f t="shared" si="37"/>
        <v/>
      </c>
      <c r="L371" s="18" t="str">
        <f t="shared" si="38"/>
        <v/>
      </c>
      <c r="M371" s="18" t="str">
        <f t="shared" si="39"/>
        <v/>
      </c>
      <c r="N371" s="18" t="str">
        <f t="shared" si="40"/>
        <v/>
      </c>
      <c r="O371" s="22">
        <f t="shared" si="41"/>
        <v>0</v>
      </c>
    </row>
    <row r="372" spans="9:15" ht="15.6" x14ac:dyDescent="0.3">
      <c r="I372" s="18" t="str">
        <f t="shared" si="35"/>
        <v/>
      </c>
      <c r="J372" s="18" t="str">
        <f t="shared" si="36"/>
        <v/>
      </c>
      <c r="K372" s="18" t="str">
        <f t="shared" si="37"/>
        <v/>
      </c>
      <c r="L372" s="18" t="str">
        <f t="shared" si="38"/>
        <v/>
      </c>
      <c r="M372" s="18" t="str">
        <f t="shared" si="39"/>
        <v/>
      </c>
      <c r="N372" s="18" t="str">
        <f t="shared" si="40"/>
        <v/>
      </c>
      <c r="O372" s="22">
        <f t="shared" si="41"/>
        <v>0</v>
      </c>
    </row>
    <row r="373" spans="9:15" ht="15.6" x14ac:dyDescent="0.3">
      <c r="I373" s="18" t="str">
        <f t="shared" si="35"/>
        <v/>
      </c>
      <c r="J373" s="18" t="str">
        <f t="shared" si="36"/>
        <v/>
      </c>
      <c r="K373" s="18" t="str">
        <f t="shared" si="37"/>
        <v/>
      </c>
      <c r="L373" s="18" t="str">
        <f t="shared" si="38"/>
        <v/>
      </c>
      <c r="M373" s="18" t="str">
        <f t="shared" si="39"/>
        <v/>
      </c>
      <c r="N373" s="18" t="str">
        <f t="shared" si="40"/>
        <v/>
      </c>
      <c r="O373" s="22">
        <f t="shared" si="41"/>
        <v>0</v>
      </c>
    </row>
    <row r="374" spans="9:15" ht="15.6" x14ac:dyDescent="0.3">
      <c r="I374" s="18" t="str">
        <f t="shared" si="35"/>
        <v/>
      </c>
      <c r="J374" s="18" t="str">
        <f t="shared" si="36"/>
        <v/>
      </c>
      <c r="K374" s="18" t="str">
        <f t="shared" si="37"/>
        <v/>
      </c>
      <c r="L374" s="18" t="str">
        <f t="shared" si="38"/>
        <v/>
      </c>
      <c r="M374" s="18" t="str">
        <f t="shared" si="39"/>
        <v/>
      </c>
      <c r="N374" s="18" t="str">
        <f t="shared" si="40"/>
        <v/>
      </c>
      <c r="O374" s="22">
        <f t="shared" si="41"/>
        <v>0</v>
      </c>
    </row>
    <row r="375" spans="9:15" ht="15.6" x14ac:dyDescent="0.3">
      <c r="I375" s="18" t="str">
        <f t="shared" si="35"/>
        <v/>
      </c>
      <c r="J375" s="18" t="str">
        <f t="shared" si="36"/>
        <v/>
      </c>
      <c r="K375" s="18" t="str">
        <f t="shared" si="37"/>
        <v/>
      </c>
      <c r="L375" s="18" t="str">
        <f t="shared" si="38"/>
        <v/>
      </c>
      <c r="M375" s="18" t="str">
        <f t="shared" si="39"/>
        <v/>
      </c>
      <c r="N375" s="18" t="str">
        <f t="shared" si="40"/>
        <v/>
      </c>
      <c r="O375" s="22">
        <f t="shared" si="41"/>
        <v>0</v>
      </c>
    </row>
    <row r="376" spans="9:15" ht="15.6" x14ac:dyDescent="0.3">
      <c r="I376" s="18" t="str">
        <f t="shared" si="35"/>
        <v/>
      </c>
      <c r="J376" s="18" t="str">
        <f t="shared" si="36"/>
        <v/>
      </c>
      <c r="K376" s="18" t="str">
        <f t="shared" si="37"/>
        <v/>
      </c>
      <c r="L376" s="18" t="str">
        <f t="shared" si="38"/>
        <v/>
      </c>
      <c r="M376" s="18" t="str">
        <f t="shared" si="39"/>
        <v/>
      </c>
      <c r="N376" s="18" t="str">
        <f t="shared" si="40"/>
        <v/>
      </c>
      <c r="O376" s="22">
        <f t="shared" si="41"/>
        <v>0</v>
      </c>
    </row>
    <row r="377" spans="9:15" ht="15.6" x14ac:dyDescent="0.3">
      <c r="I377" s="18" t="str">
        <f t="shared" si="35"/>
        <v/>
      </c>
      <c r="J377" s="18" t="str">
        <f t="shared" si="36"/>
        <v/>
      </c>
      <c r="K377" s="18" t="str">
        <f t="shared" si="37"/>
        <v/>
      </c>
      <c r="L377" s="18" t="str">
        <f t="shared" si="38"/>
        <v/>
      </c>
      <c r="M377" s="18" t="str">
        <f t="shared" si="39"/>
        <v/>
      </c>
      <c r="N377" s="18" t="str">
        <f t="shared" si="40"/>
        <v/>
      </c>
      <c r="O377" s="22">
        <f t="shared" si="41"/>
        <v>0</v>
      </c>
    </row>
    <row r="378" spans="9:15" ht="15.6" x14ac:dyDescent="0.3">
      <c r="I378" s="18" t="str">
        <f t="shared" si="35"/>
        <v/>
      </c>
      <c r="J378" s="18" t="str">
        <f t="shared" si="36"/>
        <v/>
      </c>
      <c r="K378" s="18" t="str">
        <f t="shared" si="37"/>
        <v/>
      </c>
      <c r="L378" s="18" t="str">
        <f t="shared" si="38"/>
        <v/>
      </c>
      <c r="M378" s="18" t="str">
        <f t="shared" si="39"/>
        <v/>
      </c>
      <c r="N378" s="18" t="str">
        <f t="shared" si="40"/>
        <v/>
      </c>
      <c r="O378" s="22">
        <f t="shared" si="41"/>
        <v>0</v>
      </c>
    </row>
    <row r="379" spans="9:15" ht="15.6" x14ac:dyDescent="0.3">
      <c r="I379" s="18" t="str">
        <f t="shared" si="35"/>
        <v/>
      </c>
      <c r="J379" s="18" t="str">
        <f t="shared" si="36"/>
        <v/>
      </c>
      <c r="K379" s="18" t="str">
        <f t="shared" si="37"/>
        <v/>
      </c>
      <c r="L379" s="18" t="str">
        <f t="shared" si="38"/>
        <v/>
      </c>
      <c r="M379" s="18" t="str">
        <f t="shared" si="39"/>
        <v/>
      </c>
      <c r="N379" s="18" t="str">
        <f t="shared" si="40"/>
        <v/>
      </c>
      <c r="O379" s="22">
        <f t="shared" si="41"/>
        <v>0</v>
      </c>
    </row>
    <row r="380" spans="9:15" ht="15.6" x14ac:dyDescent="0.3">
      <c r="I380" s="18" t="str">
        <f t="shared" si="35"/>
        <v/>
      </c>
      <c r="J380" s="18" t="str">
        <f t="shared" si="36"/>
        <v/>
      </c>
      <c r="K380" s="18" t="str">
        <f t="shared" si="37"/>
        <v/>
      </c>
      <c r="L380" s="18" t="str">
        <f t="shared" si="38"/>
        <v/>
      </c>
      <c r="M380" s="18" t="str">
        <f t="shared" si="39"/>
        <v/>
      </c>
      <c r="N380" s="18" t="str">
        <f t="shared" si="40"/>
        <v/>
      </c>
      <c r="O380" s="22">
        <f t="shared" si="41"/>
        <v>0</v>
      </c>
    </row>
    <row r="381" spans="9:15" ht="15.6" x14ac:dyDescent="0.3">
      <c r="I381" s="18" t="str">
        <f t="shared" si="35"/>
        <v/>
      </c>
      <c r="J381" s="18" t="str">
        <f t="shared" si="36"/>
        <v/>
      </c>
      <c r="K381" s="18" t="str">
        <f t="shared" si="37"/>
        <v/>
      </c>
      <c r="L381" s="18" t="str">
        <f t="shared" si="38"/>
        <v/>
      </c>
      <c r="M381" s="18" t="str">
        <f t="shared" si="39"/>
        <v/>
      </c>
      <c r="N381" s="18" t="str">
        <f t="shared" si="40"/>
        <v/>
      </c>
      <c r="O381" s="22">
        <f t="shared" si="41"/>
        <v>0</v>
      </c>
    </row>
    <row r="382" spans="9:15" ht="15.6" x14ac:dyDescent="0.3">
      <c r="I382" s="18" t="str">
        <f t="shared" si="35"/>
        <v/>
      </c>
      <c r="J382" s="18" t="str">
        <f t="shared" si="36"/>
        <v/>
      </c>
      <c r="K382" s="18" t="str">
        <f t="shared" si="37"/>
        <v/>
      </c>
      <c r="L382" s="18" t="str">
        <f t="shared" si="38"/>
        <v/>
      </c>
      <c r="M382" s="18" t="str">
        <f t="shared" si="39"/>
        <v/>
      </c>
      <c r="N382" s="18" t="str">
        <f t="shared" si="40"/>
        <v/>
      </c>
      <c r="O382" s="22">
        <f t="shared" si="41"/>
        <v>0</v>
      </c>
    </row>
    <row r="383" spans="9:15" ht="15.6" x14ac:dyDescent="0.3">
      <c r="I383" s="18" t="str">
        <f t="shared" si="35"/>
        <v/>
      </c>
      <c r="J383" s="18" t="str">
        <f t="shared" si="36"/>
        <v/>
      </c>
      <c r="K383" s="18" t="str">
        <f t="shared" si="37"/>
        <v/>
      </c>
      <c r="L383" s="18" t="str">
        <f t="shared" si="38"/>
        <v/>
      </c>
      <c r="M383" s="18" t="str">
        <f t="shared" si="39"/>
        <v/>
      </c>
      <c r="N383" s="18" t="str">
        <f t="shared" si="40"/>
        <v/>
      </c>
      <c r="O383" s="22">
        <f t="shared" si="41"/>
        <v>0</v>
      </c>
    </row>
    <row r="384" spans="9:15" ht="15.6" x14ac:dyDescent="0.3">
      <c r="I384" s="18" t="str">
        <f t="shared" si="35"/>
        <v/>
      </c>
      <c r="J384" s="18" t="str">
        <f t="shared" si="36"/>
        <v/>
      </c>
      <c r="K384" s="18" t="str">
        <f t="shared" si="37"/>
        <v/>
      </c>
      <c r="L384" s="18" t="str">
        <f t="shared" si="38"/>
        <v/>
      </c>
      <c r="M384" s="18" t="str">
        <f t="shared" si="39"/>
        <v/>
      </c>
      <c r="N384" s="18" t="str">
        <f t="shared" si="40"/>
        <v/>
      </c>
      <c r="O384" s="22">
        <f t="shared" si="41"/>
        <v>0</v>
      </c>
    </row>
    <row r="385" spans="9:15" ht="15.6" x14ac:dyDescent="0.3">
      <c r="I385" s="18" t="str">
        <f t="shared" si="35"/>
        <v/>
      </c>
      <c r="J385" s="18" t="str">
        <f t="shared" si="36"/>
        <v/>
      </c>
      <c r="K385" s="18" t="str">
        <f t="shared" si="37"/>
        <v/>
      </c>
      <c r="L385" s="18" t="str">
        <f t="shared" si="38"/>
        <v/>
      </c>
      <c r="M385" s="18" t="str">
        <f t="shared" si="39"/>
        <v/>
      </c>
      <c r="N385" s="18" t="str">
        <f t="shared" si="40"/>
        <v/>
      </c>
      <c r="O385" s="22">
        <f t="shared" si="41"/>
        <v>0</v>
      </c>
    </row>
    <row r="386" spans="9:15" ht="15.6" x14ac:dyDescent="0.3">
      <c r="I386" s="18" t="str">
        <f t="shared" ref="I386:I449" si="42">IF(AND($E386="бакалавриат",OR($F386="Проект",$F386="Комплексный проект")),1,"")</f>
        <v/>
      </c>
      <c r="J386" s="18" t="str">
        <f t="shared" si="36"/>
        <v/>
      </c>
      <c r="K386" s="18" t="str">
        <f t="shared" si="37"/>
        <v/>
      </c>
      <c r="L386" s="18" t="str">
        <f t="shared" si="38"/>
        <v/>
      </c>
      <c r="M386" s="18" t="str">
        <f t="shared" si="39"/>
        <v/>
      </c>
      <c r="N386" s="18" t="str">
        <f t="shared" si="40"/>
        <v/>
      </c>
      <c r="O386" s="22">
        <f t="shared" si="41"/>
        <v>0</v>
      </c>
    </row>
    <row r="387" spans="9:15" ht="15.6" x14ac:dyDescent="0.3">
      <c r="I387" s="18" t="str">
        <f t="shared" si="42"/>
        <v/>
      </c>
      <c r="J387" s="18" t="str">
        <f t="shared" ref="J387:J450" si="43">IF(AND($E387="бакалавриат",$F387="НИР"),1,"")</f>
        <v/>
      </c>
      <c r="K387" s="18" t="str">
        <f t="shared" ref="K387:K450" si="44">IF(AND($E387="магистратура",$F387="Проект"),1,"")</f>
        <v/>
      </c>
      <c r="L387" s="18" t="str">
        <f t="shared" ref="L387:L450" si="45">IF(AND($E387="магистратура",$F387="НИР"),1,"")</f>
        <v/>
      </c>
      <c r="M387" s="18" t="str">
        <f t="shared" ref="M387:M450" si="46">IF(AND($E387="специалитет",$F387="Проект"),1,"")</f>
        <v/>
      </c>
      <c r="N387" s="18" t="str">
        <f t="shared" ref="N387:N450" si="47">IF(AND($E387="специалитет",$F387="НИР"),1,"")</f>
        <v/>
      </c>
      <c r="O387" s="22">
        <f t="shared" ref="O387:O450" si="48">SUM(I387:N387)</f>
        <v>0</v>
      </c>
    </row>
    <row r="388" spans="9:15" ht="15.6" x14ac:dyDescent="0.3">
      <c r="I388" s="18" t="str">
        <f t="shared" si="42"/>
        <v/>
      </c>
      <c r="J388" s="18" t="str">
        <f t="shared" si="43"/>
        <v/>
      </c>
      <c r="K388" s="18" t="str">
        <f t="shared" si="44"/>
        <v/>
      </c>
      <c r="L388" s="18" t="str">
        <f t="shared" si="45"/>
        <v/>
      </c>
      <c r="M388" s="18" t="str">
        <f t="shared" si="46"/>
        <v/>
      </c>
      <c r="N388" s="18" t="str">
        <f t="shared" si="47"/>
        <v/>
      </c>
      <c r="O388" s="22">
        <f t="shared" si="48"/>
        <v>0</v>
      </c>
    </row>
    <row r="389" spans="9:15" ht="15.6" x14ac:dyDescent="0.3">
      <c r="I389" s="18" t="str">
        <f t="shared" si="42"/>
        <v/>
      </c>
      <c r="J389" s="18" t="str">
        <f t="shared" si="43"/>
        <v/>
      </c>
      <c r="K389" s="18" t="str">
        <f t="shared" si="44"/>
        <v/>
      </c>
      <c r="L389" s="18" t="str">
        <f t="shared" si="45"/>
        <v/>
      </c>
      <c r="M389" s="18" t="str">
        <f t="shared" si="46"/>
        <v/>
      </c>
      <c r="N389" s="18" t="str">
        <f t="shared" si="47"/>
        <v/>
      </c>
      <c r="O389" s="22">
        <f t="shared" si="48"/>
        <v>0</v>
      </c>
    </row>
    <row r="390" spans="9:15" ht="15.6" x14ac:dyDescent="0.3">
      <c r="I390" s="18" t="str">
        <f t="shared" si="42"/>
        <v/>
      </c>
      <c r="J390" s="18" t="str">
        <f t="shared" si="43"/>
        <v/>
      </c>
      <c r="K390" s="18" t="str">
        <f t="shared" si="44"/>
        <v/>
      </c>
      <c r="L390" s="18" t="str">
        <f t="shared" si="45"/>
        <v/>
      </c>
      <c r="M390" s="18" t="str">
        <f t="shared" si="46"/>
        <v/>
      </c>
      <c r="N390" s="18" t="str">
        <f t="shared" si="47"/>
        <v/>
      </c>
      <c r="O390" s="22">
        <f t="shared" si="48"/>
        <v>0</v>
      </c>
    </row>
    <row r="391" spans="9:15" ht="15.6" x14ac:dyDescent="0.3">
      <c r="I391" s="18" t="str">
        <f t="shared" si="42"/>
        <v/>
      </c>
      <c r="J391" s="18" t="str">
        <f t="shared" si="43"/>
        <v/>
      </c>
      <c r="K391" s="18" t="str">
        <f t="shared" si="44"/>
        <v/>
      </c>
      <c r="L391" s="18" t="str">
        <f t="shared" si="45"/>
        <v/>
      </c>
      <c r="M391" s="18" t="str">
        <f t="shared" si="46"/>
        <v/>
      </c>
      <c r="N391" s="18" t="str">
        <f t="shared" si="47"/>
        <v/>
      </c>
      <c r="O391" s="22">
        <f t="shared" si="48"/>
        <v>0</v>
      </c>
    </row>
    <row r="392" spans="9:15" ht="15.6" x14ac:dyDescent="0.3">
      <c r="I392" s="18" t="str">
        <f t="shared" si="42"/>
        <v/>
      </c>
      <c r="J392" s="18" t="str">
        <f t="shared" si="43"/>
        <v/>
      </c>
      <c r="K392" s="18" t="str">
        <f t="shared" si="44"/>
        <v/>
      </c>
      <c r="L392" s="18" t="str">
        <f t="shared" si="45"/>
        <v/>
      </c>
      <c r="M392" s="18" t="str">
        <f t="shared" si="46"/>
        <v/>
      </c>
      <c r="N392" s="18" t="str">
        <f t="shared" si="47"/>
        <v/>
      </c>
      <c r="O392" s="22">
        <f t="shared" si="48"/>
        <v>0</v>
      </c>
    </row>
    <row r="393" spans="9:15" ht="15.6" x14ac:dyDescent="0.3">
      <c r="I393" s="18" t="str">
        <f t="shared" si="42"/>
        <v/>
      </c>
      <c r="J393" s="18" t="str">
        <f t="shared" si="43"/>
        <v/>
      </c>
      <c r="K393" s="18" t="str">
        <f t="shared" si="44"/>
        <v/>
      </c>
      <c r="L393" s="18" t="str">
        <f t="shared" si="45"/>
        <v/>
      </c>
      <c r="M393" s="18" t="str">
        <f t="shared" si="46"/>
        <v/>
      </c>
      <c r="N393" s="18" t="str">
        <f t="shared" si="47"/>
        <v/>
      </c>
      <c r="O393" s="22">
        <f t="shared" si="48"/>
        <v>0</v>
      </c>
    </row>
    <row r="394" spans="9:15" ht="15.6" x14ac:dyDescent="0.3">
      <c r="I394" s="18" t="str">
        <f t="shared" si="42"/>
        <v/>
      </c>
      <c r="J394" s="18" t="str">
        <f t="shared" si="43"/>
        <v/>
      </c>
      <c r="K394" s="18" t="str">
        <f t="shared" si="44"/>
        <v/>
      </c>
      <c r="L394" s="18" t="str">
        <f t="shared" si="45"/>
        <v/>
      </c>
      <c r="M394" s="18" t="str">
        <f t="shared" si="46"/>
        <v/>
      </c>
      <c r="N394" s="18" t="str">
        <f t="shared" si="47"/>
        <v/>
      </c>
      <c r="O394" s="22">
        <f t="shared" si="48"/>
        <v>0</v>
      </c>
    </row>
    <row r="395" spans="9:15" ht="15.6" x14ac:dyDescent="0.3">
      <c r="I395" s="18" t="str">
        <f t="shared" si="42"/>
        <v/>
      </c>
      <c r="J395" s="18" t="str">
        <f t="shared" si="43"/>
        <v/>
      </c>
      <c r="K395" s="18" t="str">
        <f t="shared" si="44"/>
        <v/>
      </c>
      <c r="L395" s="18" t="str">
        <f t="shared" si="45"/>
        <v/>
      </c>
      <c r="M395" s="18" t="str">
        <f t="shared" si="46"/>
        <v/>
      </c>
      <c r="N395" s="18" t="str">
        <f t="shared" si="47"/>
        <v/>
      </c>
      <c r="O395" s="22">
        <f t="shared" si="48"/>
        <v>0</v>
      </c>
    </row>
    <row r="396" spans="9:15" ht="15.6" x14ac:dyDescent="0.3">
      <c r="I396" s="18" t="str">
        <f t="shared" si="42"/>
        <v/>
      </c>
      <c r="J396" s="18" t="str">
        <f t="shared" si="43"/>
        <v/>
      </c>
      <c r="K396" s="18" t="str">
        <f t="shared" si="44"/>
        <v/>
      </c>
      <c r="L396" s="18" t="str">
        <f t="shared" si="45"/>
        <v/>
      </c>
      <c r="M396" s="18" t="str">
        <f t="shared" si="46"/>
        <v/>
      </c>
      <c r="N396" s="18" t="str">
        <f t="shared" si="47"/>
        <v/>
      </c>
      <c r="O396" s="22">
        <f t="shared" si="48"/>
        <v>0</v>
      </c>
    </row>
    <row r="397" spans="9:15" ht="15.6" x14ac:dyDescent="0.3">
      <c r="I397" s="18" t="str">
        <f t="shared" si="42"/>
        <v/>
      </c>
      <c r="J397" s="18" t="str">
        <f t="shared" si="43"/>
        <v/>
      </c>
      <c r="K397" s="18" t="str">
        <f t="shared" si="44"/>
        <v/>
      </c>
      <c r="L397" s="18" t="str">
        <f t="shared" si="45"/>
        <v/>
      </c>
      <c r="M397" s="18" t="str">
        <f t="shared" si="46"/>
        <v/>
      </c>
      <c r="N397" s="18" t="str">
        <f t="shared" si="47"/>
        <v/>
      </c>
      <c r="O397" s="22">
        <f t="shared" si="48"/>
        <v>0</v>
      </c>
    </row>
    <row r="398" spans="9:15" ht="15.6" x14ac:dyDescent="0.3">
      <c r="I398" s="18" t="str">
        <f t="shared" si="42"/>
        <v/>
      </c>
      <c r="J398" s="18" t="str">
        <f t="shared" si="43"/>
        <v/>
      </c>
      <c r="K398" s="18" t="str">
        <f t="shared" si="44"/>
        <v/>
      </c>
      <c r="L398" s="18" t="str">
        <f t="shared" si="45"/>
        <v/>
      </c>
      <c r="M398" s="18" t="str">
        <f t="shared" si="46"/>
        <v/>
      </c>
      <c r="N398" s="18" t="str">
        <f t="shared" si="47"/>
        <v/>
      </c>
      <c r="O398" s="22">
        <f t="shared" si="48"/>
        <v>0</v>
      </c>
    </row>
    <row r="399" spans="9:15" ht="15.6" x14ac:dyDescent="0.3">
      <c r="I399" s="18" t="str">
        <f t="shared" si="42"/>
        <v/>
      </c>
      <c r="J399" s="18" t="str">
        <f t="shared" si="43"/>
        <v/>
      </c>
      <c r="K399" s="18" t="str">
        <f t="shared" si="44"/>
        <v/>
      </c>
      <c r="L399" s="18" t="str">
        <f t="shared" si="45"/>
        <v/>
      </c>
      <c r="M399" s="18" t="str">
        <f t="shared" si="46"/>
        <v/>
      </c>
      <c r="N399" s="18" t="str">
        <f t="shared" si="47"/>
        <v/>
      </c>
      <c r="O399" s="22">
        <f t="shared" si="48"/>
        <v>0</v>
      </c>
    </row>
    <row r="400" spans="9:15" ht="15.6" x14ac:dyDescent="0.3">
      <c r="I400" s="18" t="str">
        <f t="shared" si="42"/>
        <v/>
      </c>
      <c r="J400" s="18" t="str">
        <f t="shared" si="43"/>
        <v/>
      </c>
      <c r="K400" s="18" t="str">
        <f t="shared" si="44"/>
        <v/>
      </c>
      <c r="L400" s="18" t="str">
        <f t="shared" si="45"/>
        <v/>
      </c>
      <c r="M400" s="18" t="str">
        <f t="shared" si="46"/>
        <v/>
      </c>
      <c r="N400" s="18" t="str">
        <f t="shared" si="47"/>
        <v/>
      </c>
      <c r="O400" s="22">
        <f t="shared" si="48"/>
        <v>0</v>
      </c>
    </row>
    <row r="401" spans="9:15" ht="15.6" x14ac:dyDescent="0.3">
      <c r="I401" s="18" t="str">
        <f t="shared" si="42"/>
        <v/>
      </c>
      <c r="J401" s="18" t="str">
        <f t="shared" si="43"/>
        <v/>
      </c>
      <c r="K401" s="18" t="str">
        <f t="shared" si="44"/>
        <v/>
      </c>
      <c r="L401" s="18" t="str">
        <f t="shared" si="45"/>
        <v/>
      </c>
      <c r="M401" s="18" t="str">
        <f t="shared" si="46"/>
        <v/>
      </c>
      <c r="N401" s="18" t="str">
        <f t="shared" si="47"/>
        <v/>
      </c>
      <c r="O401" s="22">
        <f t="shared" si="48"/>
        <v>0</v>
      </c>
    </row>
    <row r="402" spans="9:15" ht="15.6" x14ac:dyDescent="0.3">
      <c r="I402" s="18" t="str">
        <f t="shared" si="42"/>
        <v/>
      </c>
      <c r="J402" s="18" t="str">
        <f t="shared" si="43"/>
        <v/>
      </c>
      <c r="K402" s="18" t="str">
        <f t="shared" si="44"/>
        <v/>
      </c>
      <c r="L402" s="18" t="str">
        <f t="shared" si="45"/>
        <v/>
      </c>
      <c r="M402" s="18" t="str">
        <f t="shared" si="46"/>
        <v/>
      </c>
      <c r="N402" s="18" t="str">
        <f t="shared" si="47"/>
        <v/>
      </c>
      <c r="O402" s="22">
        <f t="shared" si="48"/>
        <v>0</v>
      </c>
    </row>
    <row r="403" spans="9:15" ht="15.6" x14ac:dyDescent="0.3">
      <c r="I403" s="18" t="str">
        <f t="shared" si="42"/>
        <v/>
      </c>
      <c r="J403" s="18" t="str">
        <f t="shared" si="43"/>
        <v/>
      </c>
      <c r="K403" s="18" t="str">
        <f t="shared" si="44"/>
        <v/>
      </c>
      <c r="L403" s="18" t="str">
        <f t="shared" si="45"/>
        <v/>
      </c>
      <c r="M403" s="18" t="str">
        <f t="shared" si="46"/>
        <v/>
      </c>
      <c r="N403" s="18" t="str">
        <f t="shared" si="47"/>
        <v/>
      </c>
      <c r="O403" s="22">
        <f t="shared" si="48"/>
        <v>0</v>
      </c>
    </row>
    <row r="404" spans="9:15" ht="15.6" x14ac:dyDescent="0.3">
      <c r="I404" s="18" t="str">
        <f t="shared" si="42"/>
        <v/>
      </c>
      <c r="J404" s="18" t="str">
        <f t="shared" si="43"/>
        <v/>
      </c>
      <c r="K404" s="18" t="str">
        <f t="shared" si="44"/>
        <v/>
      </c>
      <c r="L404" s="18" t="str">
        <f t="shared" si="45"/>
        <v/>
      </c>
      <c r="M404" s="18" t="str">
        <f t="shared" si="46"/>
        <v/>
      </c>
      <c r="N404" s="18" t="str">
        <f t="shared" si="47"/>
        <v/>
      </c>
      <c r="O404" s="22">
        <f t="shared" si="48"/>
        <v>0</v>
      </c>
    </row>
    <row r="405" spans="9:15" ht="15.6" x14ac:dyDescent="0.3">
      <c r="I405" s="18" t="str">
        <f t="shared" si="42"/>
        <v/>
      </c>
      <c r="J405" s="18" t="str">
        <f t="shared" si="43"/>
        <v/>
      </c>
      <c r="K405" s="18" t="str">
        <f t="shared" si="44"/>
        <v/>
      </c>
      <c r="L405" s="18" t="str">
        <f t="shared" si="45"/>
        <v/>
      </c>
      <c r="M405" s="18" t="str">
        <f t="shared" si="46"/>
        <v/>
      </c>
      <c r="N405" s="18" t="str">
        <f t="shared" si="47"/>
        <v/>
      </c>
      <c r="O405" s="22">
        <f t="shared" si="48"/>
        <v>0</v>
      </c>
    </row>
    <row r="406" spans="9:15" ht="15.6" x14ac:dyDescent="0.3">
      <c r="I406" s="18" t="str">
        <f t="shared" si="42"/>
        <v/>
      </c>
      <c r="J406" s="18" t="str">
        <f t="shared" si="43"/>
        <v/>
      </c>
      <c r="K406" s="18" t="str">
        <f t="shared" si="44"/>
        <v/>
      </c>
      <c r="L406" s="18" t="str">
        <f t="shared" si="45"/>
        <v/>
      </c>
      <c r="M406" s="18" t="str">
        <f t="shared" si="46"/>
        <v/>
      </c>
      <c r="N406" s="18" t="str">
        <f t="shared" si="47"/>
        <v/>
      </c>
      <c r="O406" s="22">
        <f t="shared" si="48"/>
        <v>0</v>
      </c>
    </row>
    <row r="407" spans="9:15" ht="15.6" x14ac:dyDescent="0.3">
      <c r="I407" s="18" t="str">
        <f t="shared" si="42"/>
        <v/>
      </c>
      <c r="J407" s="18" t="str">
        <f t="shared" si="43"/>
        <v/>
      </c>
      <c r="K407" s="18" t="str">
        <f t="shared" si="44"/>
        <v/>
      </c>
      <c r="L407" s="18" t="str">
        <f t="shared" si="45"/>
        <v/>
      </c>
      <c r="M407" s="18" t="str">
        <f t="shared" si="46"/>
        <v/>
      </c>
      <c r="N407" s="18" t="str">
        <f t="shared" si="47"/>
        <v/>
      </c>
      <c r="O407" s="22">
        <f t="shared" si="48"/>
        <v>0</v>
      </c>
    </row>
    <row r="408" spans="9:15" ht="15.6" x14ac:dyDescent="0.3">
      <c r="I408" s="18" t="str">
        <f t="shared" si="42"/>
        <v/>
      </c>
      <c r="J408" s="18" t="str">
        <f t="shared" si="43"/>
        <v/>
      </c>
      <c r="K408" s="18" t="str">
        <f t="shared" si="44"/>
        <v/>
      </c>
      <c r="L408" s="18" t="str">
        <f t="shared" si="45"/>
        <v/>
      </c>
      <c r="M408" s="18" t="str">
        <f t="shared" si="46"/>
        <v/>
      </c>
      <c r="N408" s="18" t="str">
        <f t="shared" si="47"/>
        <v/>
      </c>
      <c r="O408" s="22">
        <f t="shared" si="48"/>
        <v>0</v>
      </c>
    </row>
    <row r="409" spans="9:15" ht="15.6" x14ac:dyDescent="0.3">
      <c r="I409" s="18" t="str">
        <f t="shared" si="42"/>
        <v/>
      </c>
      <c r="J409" s="18" t="str">
        <f t="shared" si="43"/>
        <v/>
      </c>
      <c r="K409" s="18" t="str">
        <f t="shared" si="44"/>
        <v/>
      </c>
      <c r="L409" s="18" t="str">
        <f t="shared" si="45"/>
        <v/>
      </c>
      <c r="M409" s="18" t="str">
        <f t="shared" si="46"/>
        <v/>
      </c>
      <c r="N409" s="18" t="str">
        <f t="shared" si="47"/>
        <v/>
      </c>
      <c r="O409" s="22">
        <f t="shared" si="48"/>
        <v>0</v>
      </c>
    </row>
    <row r="410" spans="9:15" ht="15.6" x14ac:dyDescent="0.3">
      <c r="I410" s="18" t="str">
        <f t="shared" si="42"/>
        <v/>
      </c>
      <c r="J410" s="18" t="str">
        <f t="shared" si="43"/>
        <v/>
      </c>
      <c r="K410" s="18" t="str">
        <f t="shared" si="44"/>
        <v/>
      </c>
      <c r="L410" s="18" t="str">
        <f t="shared" si="45"/>
        <v/>
      </c>
      <c r="M410" s="18" t="str">
        <f t="shared" si="46"/>
        <v/>
      </c>
      <c r="N410" s="18" t="str">
        <f t="shared" si="47"/>
        <v/>
      </c>
      <c r="O410" s="22">
        <f t="shared" si="48"/>
        <v>0</v>
      </c>
    </row>
    <row r="411" spans="9:15" ht="15.6" x14ac:dyDescent="0.3">
      <c r="I411" s="18" t="str">
        <f t="shared" si="42"/>
        <v/>
      </c>
      <c r="J411" s="18" t="str">
        <f t="shared" si="43"/>
        <v/>
      </c>
      <c r="K411" s="18" t="str">
        <f t="shared" si="44"/>
        <v/>
      </c>
      <c r="L411" s="18" t="str">
        <f t="shared" si="45"/>
        <v/>
      </c>
      <c r="M411" s="18" t="str">
        <f t="shared" si="46"/>
        <v/>
      </c>
      <c r="N411" s="18" t="str">
        <f t="shared" si="47"/>
        <v/>
      </c>
      <c r="O411" s="22">
        <f t="shared" si="48"/>
        <v>0</v>
      </c>
    </row>
    <row r="412" spans="9:15" ht="15.6" x14ac:dyDescent="0.3">
      <c r="I412" s="18" t="str">
        <f t="shared" si="42"/>
        <v/>
      </c>
      <c r="J412" s="18" t="str">
        <f t="shared" si="43"/>
        <v/>
      </c>
      <c r="K412" s="18" t="str">
        <f t="shared" si="44"/>
        <v/>
      </c>
      <c r="L412" s="18" t="str">
        <f t="shared" si="45"/>
        <v/>
      </c>
      <c r="M412" s="18" t="str">
        <f t="shared" si="46"/>
        <v/>
      </c>
      <c r="N412" s="18" t="str">
        <f t="shared" si="47"/>
        <v/>
      </c>
      <c r="O412" s="22">
        <f t="shared" si="48"/>
        <v>0</v>
      </c>
    </row>
    <row r="413" spans="9:15" ht="15.6" x14ac:dyDescent="0.3">
      <c r="I413" s="18" t="str">
        <f t="shared" si="42"/>
        <v/>
      </c>
      <c r="J413" s="18" t="str">
        <f t="shared" si="43"/>
        <v/>
      </c>
      <c r="K413" s="18" t="str">
        <f t="shared" si="44"/>
        <v/>
      </c>
      <c r="L413" s="18" t="str">
        <f t="shared" si="45"/>
        <v/>
      </c>
      <c r="M413" s="18" t="str">
        <f t="shared" si="46"/>
        <v/>
      </c>
      <c r="N413" s="18" t="str">
        <f t="shared" si="47"/>
        <v/>
      </c>
      <c r="O413" s="22">
        <f t="shared" si="48"/>
        <v>0</v>
      </c>
    </row>
    <row r="414" spans="9:15" ht="15.6" x14ac:dyDescent="0.3">
      <c r="I414" s="18" t="str">
        <f t="shared" si="42"/>
        <v/>
      </c>
      <c r="J414" s="18" t="str">
        <f t="shared" si="43"/>
        <v/>
      </c>
      <c r="K414" s="18" t="str">
        <f t="shared" si="44"/>
        <v/>
      </c>
      <c r="L414" s="18" t="str">
        <f t="shared" si="45"/>
        <v/>
      </c>
      <c r="M414" s="18" t="str">
        <f t="shared" si="46"/>
        <v/>
      </c>
      <c r="N414" s="18" t="str">
        <f t="shared" si="47"/>
        <v/>
      </c>
      <c r="O414" s="22">
        <f t="shared" si="48"/>
        <v>0</v>
      </c>
    </row>
    <row r="415" spans="9:15" ht="15.6" x14ac:dyDescent="0.3">
      <c r="I415" s="18" t="str">
        <f t="shared" si="42"/>
        <v/>
      </c>
      <c r="J415" s="18" t="str">
        <f t="shared" si="43"/>
        <v/>
      </c>
      <c r="K415" s="18" t="str">
        <f t="shared" si="44"/>
        <v/>
      </c>
      <c r="L415" s="18" t="str">
        <f t="shared" si="45"/>
        <v/>
      </c>
      <c r="M415" s="18" t="str">
        <f t="shared" si="46"/>
        <v/>
      </c>
      <c r="N415" s="18" t="str">
        <f t="shared" si="47"/>
        <v/>
      </c>
      <c r="O415" s="22">
        <f t="shared" si="48"/>
        <v>0</v>
      </c>
    </row>
    <row r="416" spans="9:15" ht="15.6" x14ac:dyDescent="0.3">
      <c r="I416" s="18" t="str">
        <f t="shared" si="42"/>
        <v/>
      </c>
      <c r="J416" s="18" t="str">
        <f t="shared" si="43"/>
        <v/>
      </c>
      <c r="K416" s="18" t="str">
        <f t="shared" si="44"/>
        <v/>
      </c>
      <c r="L416" s="18" t="str">
        <f t="shared" si="45"/>
        <v/>
      </c>
      <c r="M416" s="18" t="str">
        <f t="shared" si="46"/>
        <v/>
      </c>
      <c r="N416" s="18" t="str">
        <f t="shared" si="47"/>
        <v/>
      </c>
      <c r="O416" s="22">
        <f t="shared" si="48"/>
        <v>0</v>
      </c>
    </row>
    <row r="417" spans="9:15" ht="15.6" x14ac:dyDescent="0.3">
      <c r="I417" s="18" t="str">
        <f t="shared" si="42"/>
        <v/>
      </c>
      <c r="J417" s="18" t="str">
        <f t="shared" si="43"/>
        <v/>
      </c>
      <c r="K417" s="18" t="str">
        <f t="shared" si="44"/>
        <v/>
      </c>
      <c r="L417" s="18" t="str">
        <f t="shared" si="45"/>
        <v/>
      </c>
      <c r="M417" s="18" t="str">
        <f t="shared" si="46"/>
        <v/>
      </c>
      <c r="N417" s="18" t="str">
        <f t="shared" si="47"/>
        <v/>
      </c>
      <c r="O417" s="22">
        <f t="shared" si="48"/>
        <v>0</v>
      </c>
    </row>
    <row r="418" spans="9:15" ht="15.6" x14ac:dyDescent="0.3">
      <c r="I418" s="18" t="str">
        <f t="shared" si="42"/>
        <v/>
      </c>
      <c r="J418" s="18" t="str">
        <f t="shared" si="43"/>
        <v/>
      </c>
      <c r="K418" s="18" t="str">
        <f t="shared" si="44"/>
        <v/>
      </c>
      <c r="L418" s="18" t="str">
        <f t="shared" si="45"/>
        <v/>
      </c>
      <c r="M418" s="18" t="str">
        <f t="shared" si="46"/>
        <v/>
      </c>
      <c r="N418" s="18" t="str">
        <f t="shared" si="47"/>
        <v/>
      </c>
      <c r="O418" s="22">
        <f t="shared" si="48"/>
        <v>0</v>
      </c>
    </row>
    <row r="419" spans="9:15" ht="15.6" x14ac:dyDescent="0.3">
      <c r="I419" s="18" t="str">
        <f t="shared" si="42"/>
        <v/>
      </c>
      <c r="J419" s="18" t="str">
        <f t="shared" si="43"/>
        <v/>
      </c>
      <c r="K419" s="18" t="str">
        <f t="shared" si="44"/>
        <v/>
      </c>
      <c r="L419" s="18" t="str">
        <f t="shared" si="45"/>
        <v/>
      </c>
      <c r="M419" s="18" t="str">
        <f t="shared" si="46"/>
        <v/>
      </c>
      <c r="N419" s="18" t="str">
        <f t="shared" si="47"/>
        <v/>
      </c>
      <c r="O419" s="22">
        <f t="shared" si="48"/>
        <v>0</v>
      </c>
    </row>
    <row r="420" spans="9:15" ht="15.6" x14ac:dyDescent="0.3">
      <c r="I420" s="18" t="str">
        <f t="shared" si="42"/>
        <v/>
      </c>
      <c r="J420" s="18" t="str">
        <f t="shared" si="43"/>
        <v/>
      </c>
      <c r="K420" s="18" t="str">
        <f t="shared" si="44"/>
        <v/>
      </c>
      <c r="L420" s="18" t="str">
        <f t="shared" si="45"/>
        <v/>
      </c>
      <c r="M420" s="18" t="str">
        <f t="shared" si="46"/>
        <v/>
      </c>
      <c r="N420" s="18" t="str">
        <f t="shared" si="47"/>
        <v/>
      </c>
      <c r="O420" s="22">
        <f t="shared" si="48"/>
        <v>0</v>
      </c>
    </row>
    <row r="421" spans="9:15" ht="15.6" x14ac:dyDescent="0.3">
      <c r="I421" s="18" t="str">
        <f t="shared" si="42"/>
        <v/>
      </c>
      <c r="J421" s="18" t="str">
        <f t="shared" si="43"/>
        <v/>
      </c>
      <c r="K421" s="18" t="str">
        <f t="shared" si="44"/>
        <v/>
      </c>
      <c r="L421" s="18" t="str">
        <f t="shared" si="45"/>
        <v/>
      </c>
      <c r="M421" s="18" t="str">
        <f t="shared" si="46"/>
        <v/>
      </c>
      <c r="N421" s="18" t="str">
        <f t="shared" si="47"/>
        <v/>
      </c>
      <c r="O421" s="22">
        <f t="shared" si="48"/>
        <v>0</v>
      </c>
    </row>
    <row r="422" spans="9:15" ht="15.6" x14ac:dyDescent="0.3">
      <c r="I422" s="18" t="str">
        <f t="shared" si="42"/>
        <v/>
      </c>
      <c r="J422" s="18" t="str">
        <f t="shared" si="43"/>
        <v/>
      </c>
      <c r="K422" s="18" t="str">
        <f t="shared" si="44"/>
        <v/>
      </c>
      <c r="L422" s="18" t="str">
        <f t="shared" si="45"/>
        <v/>
      </c>
      <c r="M422" s="18" t="str">
        <f t="shared" si="46"/>
        <v/>
      </c>
      <c r="N422" s="18" t="str">
        <f t="shared" si="47"/>
        <v/>
      </c>
      <c r="O422" s="22">
        <f t="shared" si="48"/>
        <v>0</v>
      </c>
    </row>
    <row r="423" spans="9:15" ht="15.6" x14ac:dyDescent="0.3">
      <c r="I423" s="18" t="str">
        <f t="shared" si="42"/>
        <v/>
      </c>
      <c r="J423" s="18" t="str">
        <f t="shared" si="43"/>
        <v/>
      </c>
      <c r="K423" s="18" t="str">
        <f t="shared" si="44"/>
        <v/>
      </c>
      <c r="L423" s="18" t="str">
        <f t="shared" si="45"/>
        <v/>
      </c>
      <c r="M423" s="18" t="str">
        <f t="shared" si="46"/>
        <v/>
      </c>
      <c r="N423" s="18" t="str">
        <f t="shared" si="47"/>
        <v/>
      </c>
      <c r="O423" s="22">
        <f t="shared" si="48"/>
        <v>0</v>
      </c>
    </row>
    <row r="424" spans="9:15" ht="15.6" x14ac:dyDescent="0.3">
      <c r="I424" s="18" t="str">
        <f t="shared" si="42"/>
        <v/>
      </c>
      <c r="J424" s="18" t="str">
        <f t="shared" si="43"/>
        <v/>
      </c>
      <c r="K424" s="18" t="str">
        <f t="shared" si="44"/>
        <v/>
      </c>
      <c r="L424" s="18" t="str">
        <f t="shared" si="45"/>
        <v/>
      </c>
      <c r="M424" s="18" t="str">
        <f t="shared" si="46"/>
        <v/>
      </c>
      <c r="N424" s="18" t="str">
        <f t="shared" si="47"/>
        <v/>
      </c>
      <c r="O424" s="22">
        <f t="shared" si="48"/>
        <v>0</v>
      </c>
    </row>
    <row r="425" spans="9:15" ht="15.6" x14ac:dyDescent="0.3">
      <c r="I425" s="18" t="str">
        <f t="shared" si="42"/>
        <v/>
      </c>
      <c r="J425" s="18" t="str">
        <f t="shared" si="43"/>
        <v/>
      </c>
      <c r="K425" s="18" t="str">
        <f t="shared" si="44"/>
        <v/>
      </c>
      <c r="L425" s="18" t="str">
        <f t="shared" si="45"/>
        <v/>
      </c>
      <c r="M425" s="18" t="str">
        <f t="shared" si="46"/>
        <v/>
      </c>
      <c r="N425" s="18" t="str">
        <f t="shared" si="47"/>
        <v/>
      </c>
      <c r="O425" s="22">
        <f t="shared" si="48"/>
        <v>0</v>
      </c>
    </row>
    <row r="426" spans="9:15" ht="15.6" x14ac:dyDescent="0.3">
      <c r="I426" s="18" t="str">
        <f t="shared" si="42"/>
        <v/>
      </c>
      <c r="J426" s="18" t="str">
        <f t="shared" si="43"/>
        <v/>
      </c>
      <c r="K426" s="18" t="str">
        <f t="shared" si="44"/>
        <v/>
      </c>
      <c r="L426" s="18" t="str">
        <f t="shared" si="45"/>
        <v/>
      </c>
      <c r="M426" s="18" t="str">
        <f t="shared" si="46"/>
        <v/>
      </c>
      <c r="N426" s="18" t="str">
        <f t="shared" si="47"/>
        <v/>
      </c>
      <c r="O426" s="22">
        <f t="shared" si="48"/>
        <v>0</v>
      </c>
    </row>
    <row r="427" spans="9:15" ht="15.6" x14ac:dyDescent="0.3">
      <c r="I427" s="18" t="str">
        <f t="shared" si="42"/>
        <v/>
      </c>
      <c r="J427" s="18" t="str">
        <f t="shared" si="43"/>
        <v/>
      </c>
      <c r="K427" s="18" t="str">
        <f t="shared" si="44"/>
        <v/>
      </c>
      <c r="L427" s="18" t="str">
        <f t="shared" si="45"/>
        <v/>
      </c>
      <c r="M427" s="18" t="str">
        <f t="shared" si="46"/>
        <v/>
      </c>
      <c r="N427" s="18" t="str">
        <f t="shared" si="47"/>
        <v/>
      </c>
      <c r="O427" s="22">
        <f t="shared" si="48"/>
        <v>0</v>
      </c>
    </row>
    <row r="428" spans="9:15" ht="15.6" x14ac:dyDescent="0.3">
      <c r="I428" s="18" t="str">
        <f t="shared" si="42"/>
        <v/>
      </c>
      <c r="J428" s="18" t="str">
        <f t="shared" si="43"/>
        <v/>
      </c>
      <c r="K428" s="18" t="str">
        <f t="shared" si="44"/>
        <v/>
      </c>
      <c r="L428" s="18" t="str">
        <f t="shared" si="45"/>
        <v/>
      </c>
      <c r="M428" s="18" t="str">
        <f t="shared" si="46"/>
        <v/>
      </c>
      <c r="N428" s="18" t="str">
        <f t="shared" si="47"/>
        <v/>
      </c>
      <c r="O428" s="22">
        <f t="shared" si="48"/>
        <v>0</v>
      </c>
    </row>
    <row r="429" spans="9:15" ht="15.6" x14ac:dyDescent="0.3">
      <c r="I429" s="18" t="str">
        <f t="shared" si="42"/>
        <v/>
      </c>
      <c r="J429" s="18" t="str">
        <f t="shared" si="43"/>
        <v/>
      </c>
      <c r="K429" s="18" t="str">
        <f t="shared" si="44"/>
        <v/>
      </c>
      <c r="L429" s="18" t="str">
        <f t="shared" si="45"/>
        <v/>
      </c>
      <c r="M429" s="18" t="str">
        <f t="shared" si="46"/>
        <v/>
      </c>
      <c r="N429" s="18" t="str">
        <f t="shared" si="47"/>
        <v/>
      </c>
      <c r="O429" s="22">
        <f t="shared" si="48"/>
        <v>0</v>
      </c>
    </row>
    <row r="430" spans="9:15" ht="15.6" x14ac:dyDescent="0.3">
      <c r="I430" s="18" t="str">
        <f t="shared" si="42"/>
        <v/>
      </c>
      <c r="J430" s="18" t="str">
        <f t="shared" si="43"/>
        <v/>
      </c>
      <c r="K430" s="18" t="str">
        <f t="shared" si="44"/>
        <v/>
      </c>
      <c r="L430" s="18" t="str">
        <f t="shared" si="45"/>
        <v/>
      </c>
      <c r="M430" s="18" t="str">
        <f t="shared" si="46"/>
        <v/>
      </c>
      <c r="N430" s="18" t="str">
        <f t="shared" si="47"/>
        <v/>
      </c>
      <c r="O430" s="22">
        <f t="shared" si="48"/>
        <v>0</v>
      </c>
    </row>
    <row r="431" spans="9:15" ht="15.6" x14ac:dyDescent="0.3">
      <c r="I431" s="18" t="str">
        <f t="shared" si="42"/>
        <v/>
      </c>
      <c r="J431" s="18" t="str">
        <f t="shared" si="43"/>
        <v/>
      </c>
      <c r="K431" s="18" t="str">
        <f t="shared" si="44"/>
        <v/>
      </c>
      <c r="L431" s="18" t="str">
        <f t="shared" si="45"/>
        <v/>
      </c>
      <c r="M431" s="18" t="str">
        <f t="shared" si="46"/>
        <v/>
      </c>
      <c r="N431" s="18" t="str">
        <f t="shared" si="47"/>
        <v/>
      </c>
      <c r="O431" s="22">
        <f t="shared" si="48"/>
        <v>0</v>
      </c>
    </row>
    <row r="432" spans="9:15" ht="15.6" x14ac:dyDescent="0.3">
      <c r="I432" s="18" t="str">
        <f t="shared" si="42"/>
        <v/>
      </c>
      <c r="J432" s="18" t="str">
        <f t="shared" si="43"/>
        <v/>
      </c>
      <c r="K432" s="18" t="str">
        <f t="shared" si="44"/>
        <v/>
      </c>
      <c r="L432" s="18" t="str">
        <f t="shared" si="45"/>
        <v/>
      </c>
      <c r="M432" s="18" t="str">
        <f t="shared" si="46"/>
        <v/>
      </c>
      <c r="N432" s="18" t="str">
        <f t="shared" si="47"/>
        <v/>
      </c>
      <c r="O432" s="22">
        <f t="shared" si="48"/>
        <v>0</v>
      </c>
    </row>
    <row r="433" spans="9:15" ht="15.6" x14ac:dyDescent="0.3">
      <c r="I433" s="18" t="str">
        <f t="shared" si="42"/>
        <v/>
      </c>
      <c r="J433" s="18" t="str">
        <f t="shared" si="43"/>
        <v/>
      </c>
      <c r="K433" s="18" t="str">
        <f t="shared" si="44"/>
        <v/>
      </c>
      <c r="L433" s="18" t="str">
        <f t="shared" si="45"/>
        <v/>
      </c>
      <c r="M433" s="18" t="str">
        <f t="shared" si="46"/>
        <v/>
      </c>
      <c r="N433" s="18" t="str">
        <f t="shared" si="47"/>
        <v/>
      </c>
      <c r="O433" s="22">
        <f t="shared" si="48"/>
        <v>0</v>
      </c>
    </row>
    <row r="434" spans="9:15" ht="15.6" x14ac:dyDescent="0.3">
      <c r="I434" s="18" t="str">
        <f t="shared" si="42"/>
        <v/>
      </c>
      <c r="J434" s="18" t="str">
        <f t="shared" si="43"/>
        <v/>
      </c>
      <c r="K434" s="18" t="str">
        <f t="shared" si="44"/>
        <v/>
      </c>
      <c r="L434" s="18" t="str">
        <f t="shared" si="45"/>
        <v/>
      </c>
      <c r="M434" s="18" t="str">
        <f t="shared" si="46"/>
        <v/>
      </c>
      <c r="N434" s="18" t="str">
        <f t="shared" si="47"/>
        <v/>
      </c>
      <c r="O434" s="22">
        <f t="shared" si="48"/>
        <v>0</v>
      </c>
    </row>
    <row r="435" spans="9:15" ht="15.6" x14ac:dyDescent="0.3">
      <c r="I435" s="18" t="str">
        <f t="shared" si="42"/>
        <v/>
      </c>
      <c r="J435" s="18" t="str">
        <f t="shared" si="43"/>
        <v/>
      </c>
      <c r="K435" s="18" t="str">
        <f t="shared" si="44"/>
        <v/>
      </c>
      <c r="L435" s="18" t="str">
        <f t="shared" si="45"/>
        <v/>
      </c>
      <c r="M435" s="18" t="str">
        <f t="shared" si="46"/>
        <v/>
      </c>
      <c r="N435" s="18" t="str">
        <f t="shared" si="47"/>
        <v/>
      </c>
      <c r="O435" s="22">
        <f t="shared" si="48"/>
        <v>0</v>
      </c>
    </row>
    <row r="436" spans="9:15" ht="15.6" x14ac:dyDescent="0.3">
      <c r="I436" s="18" t="str">
        <f t="shared" si="42"/>
        <v/>
      </c>
      <c r="J436" s="18" t="str">
        <f t="shared" si="43"/>
        <v/>
      </c>
      <c r="K436" s="18" t="str">
        <f t="shared" si="44"/>
        <v/>
      </c>
      <c r="L436" s="18" t="str">
        <f t="shared" si="45"/>
        <v/>
      </c>
      <c r="M436" s="18" t="str">
        <f t="shared" si="46"/>
        <v/>
      </c>
      <c r="N436" s="18" t="str">
        <f t="shared" si="47"/>
        <v/>
      </c>
      <c r="O436" s="22">
        <f t="shared" si="48"/>
        <v>0</v>
      </c>
    </row>
    <row r="437" spans="9:15" ht="15.6" x14ac:dyDescent="0.3">
      <c r="I437" s="18" t="str">
        <f t="shared" si="42"/>
        <v/>
      </c>
      <c r="J437" s="18" t="str">
        <f t="shared" si="43"/>
        <v/>
      </c>
      <c r="K437" s="18" t="str">
        <f t="shared" si="44"/>
        <v/>
      </c>
      <c r="L437" s="18" t="str">
        <f t="shared" si="45"/>
        <v/>
      </c>
      <c r="M437" s="18" t="str">
        <f t="shared" si="46"/>
        <v/>
      </c>
      <c r="N437" s="18" t="str">
        <f t="shared" si="47"/>
        <v/>
      </c>
      <c r="O437" s="22">
        <f t="shared" si="48"/>
        <v>0</v>
      </c>
    </row>
    <row r="438" spans="9:15" ht="15.6" x14ac:dyDescent="0.3">
      <c r="I438" s="18" t="str">
        <f t="shared" si="42"/>
        <v/>
      </c>
      <c r="J438" s="18" t="str">
        <f t="shared" si="43"/>
        <v/>
      </c>
      <c r="K438" s="18" t="str">
        <f t="shared" si="44"/>
        <v/>
      </c>
      <c r="L438" s="18" t="str">
        <f t="shared" si="45"/>
        <v/>
      </c>
      <c r="M438" s="18" t="str">
        <f t="shared" si="46"/>
        <v/>
      </c>
      <c r="N438" s="18" t="str">
        <f t="shared" si="47"/>
        <v/>
      </c>
      <c r="O438" s="22">
        <f t="shared" si="48"/>
        <v>0</v>
      </c>
    </row>
    <row r="439" spans="9:15" ht="15.6" x14ac:dyDescent="0.3">
      <c r="I439" s="18" t="str">
        <f t="shared" si="42"/>
        <v/>
      </c>
      <c r="J439" s="18" t="str">
        <f t="shared" si="43"/>
        <v/>
      </c>
      <c r="K439" s="18" t="str">
        <f t="shared" si="44"/>
        <v/>
      </c>
      <c r="L439" s="18" t="str">
        <f t="shared" si="45"/>
        <v/>
      </c>
      <c r="M439" s="18" t="str">
        <f t="shared" si="46"/>
        <v/>
      </c>
      <c r="N439" s="18" t="str">
        <f t="shared" si="47"/>
        <v/>
      </c>
      <c r="O439" s="22">
        <f t="shared" si="48"/>
        <v>0</v>
      </c>
    </row>
    <row r="440" spans="9:15" ht="15.6" x14ac:dyDescent="0.3">
      <c r="I440" s="18" t="str">
        <f t="shared" si="42"/>
        <v/>
      </c>
      <c r="J440" s="18" t="str">
        <f t="shared" si="43"/>
        <v/>
      </c>
      <c r="K440" s="18" t="str">
        <f t="shared" si="44"/>
        <v/>
      </c>
      <c r="L440" s="18" t="str">
        <f t="shared" si="45"/>
        <v/>
      </c>
      <c r="M440" s="18" t="str">
        <f t="shared" si="46"/>
        <v/>
      </c>
      <c r="N440" s="18" t="str">
        <f t="shared" si="47"/>
        <v/>
      </c>
      <c r="O440" s="22">
        <f t="shared" si="48"/>
        <v>0</v>
      </c>
    </row>
    <row r="441" spans="9:15" ht="15.6" x14ac:dyDescent="0.3">
      <c r="I441" s="18" t="str">
        <f t="shared" si="42"/>
        <v/>
      </c>
      <c r="J441" s="18" t="str">
        <f t="shared" si="43"/>
        <v/>
      </c>
      <c r="K441" s="18" t="str">
        <f t="shared" si="44"/>
        <v/>
      </c>
      <c r="L441" s="18" t="str">
        <f t="shared" si="45"/>
        <v/>
      </c>
      <c r="M441" s="18" t="str">
        <f t="shared" si="46"/>
        <v/>
      </c>
      <c r="N441" s="18" t="str">
        <f t="shared" si="47"/>
        <v/>
      </c>
      <c r="O441" s="22">
        <f t="shared" si="48"/>
        <v>0</v>
      </c>
    </row>
    <row r="442" spans="9:15" ht="15.6" x14ac:dyDescent="0.3">
      <c r="I442" s="18" t="str">
        <f t="shared" si="42"/>
        <v/>
      </c>
      <c r="J442" s="18" t="str">
        <f t="shared" si="43"/>
        <v/>
      </c>
      <c r="K442" s="18" t="str">
        <f t="shared" si="44"/>
        <v/>
      </c>
      <c r="L442" s="18" t="str">
        <f t="shared" si="45"/>
        <v/>
      </c>
      <c r="M442" s="18" t="str">
        <f t="shared" si="46"/>
        <v/>
      </c>
      <c r="N442" s="18" t="str">
        <f t="shared" si="47"/>
        <v/>
      </c>
      <c r="O442" s="22">
        <f t="shared" si="48"/>
        <v>0</v>
      </c>
    </row>
    <row r="443" spans="9:15" ht="15.6" x14ac:dyDescent="0.3">
      <c r="I443" s="18" t="str">
        <f t="shared" si="42"/>
        <v/>
      </c>
      <c r="J443" s="18" t="str">
        <f t="shared" si="43"/>
        <v/>
      </c>
      <c r="K443" s="18" t="str">
        <f t="shared" si="44"/>
        <v/>
      </c>
      <c r="L443" s="18" t="str">
        <f t="shared" si="45"/>
        <v/>
      </c>
      <c r="M443" s="18" t="str">
        <f t="shared" si="46"/>
        <v/>
      </c>
      <c r="N443" s="18" t="str">
        <f t="shared" si="47"/>
        <v/>
      </c>
      <c r="O443" s="22">
        <f t="shared" si="48"/>
        <v>0</v>
      </c>
    </row>
    <row r="444" spans="9:15" ht="15.6" x14ac:dyDescent="0.3">
      <c r="I444" s="18" t="str">
        <f t="shared" si="42"/>
        <v/>
      </c>
      <c r="J444" s="18" t="str">
        <f t="shared" si="43"/>
        <v/>
      </c>
      <c r="K444" s="18" t="str">
        <f t="shared" si="44"/>
        <v/>
      </c>
      <c r="L444" s="18" t="str">
        <f t="shared" si="45"/>
        <v/>
      </c>
      <c r="M444" s="18" t="str">
        <f t="shared" si="46"/>
        <v/>
      </c>
      <c r="N444" s="18" t="str">
        <f t="shared" si="47"/>
        <v/>
      </c>
      <c r="O444" s="22">
        <f t="shared" si="48"/>
        <v>0</v>
      </c>
    </row>
    <row r="445" spans="9:15" ht="15.6" x14ac:dyDescent="0.3">
      <c r="I445" s="18" t="str">
        <f t="shared" si="42"/>
        <v/>
      </c>
      <c r="J445" s="18" t="str">
        <f t="shared" si="43"/>
        <v/>
      </c>
      <c r="K445" s="18" t="str">
        <f t="shared" si="44"/>
        <v/>
      </c>
      <c r="L445" s="18" t="str">
        <f t="shared" si="45"/>
        <v/>
      </c>
      <c r="M445" s="18" t="str">
        <f t="shared" si="46"/>
        <v/>
      </c>
      <c r="N445" s="18" t="str">
        <f t="shared" si="47"/>
        <v/>
      </c>
      <c r="O445" s="22">
        <f t="shared" si="48"/>
        <v>0</v>
      </c>
    </row>
    <row r="446" spans="9:15" ht="15.6" x14ac:dyDescent="0.3">
      <c r="I446" s="18" t="str">
        <f t="shared" si="42"/>
        <v/>
      </c>
      <c r="J446" s="18" t="str">
        <f t="shared" si="43"/>
        <v/>
      </c>
      <c r="K446" s="18" t="str">
        <f t="shared" si="44"/>
        <v/>
      </c>
      <c r="L446" s="18" t="str">
        <f t="shared" si="45"/>
        <v/>
      </c>
      <c r="M446" s="18" t="str">
        <f t="shared" si="46"/>
        <v/>
      </c>
      <c r="N446" s="18" t="str">
        <f t="shared" si="47"/>
        <v/>
      </c>
      <c r="O446" s="22">
        <f t="shared" si="48"/>
        <v>0</v>
      </c>
    </row>
    <row r="447" spans="9:15" ht="15.6" x14ac:dyDescent="0.3">
      <c r="I447" s="18" t="str">
        <f t="shared" si="42"/>
        <v/>
      </c>
      <c r="J447" s="18" t="str">
        <f t="shared" si="43"/>
        <v/>
      </c>
      <c r="K447" s="18" t="str">
        <f t="shared" si="44"/>
        <v/>
      </c>
      <c r="L447" s="18" t="str">
        <f t="shared" si="45"/>
        <v/>
      </c>
      <c r="M447" s="18" t="str">
        <f t="shared" si="46"/>
        <v/>
      </c>
      <c r="N447" s="18" t="str">
        <f t="shared" si="47"/>
        <v/>
      </c>
      <c r="O447" s="22">
        <f t="shared" si="48"/>
        <v>0</v>
      </c>
    </row>
    <row r="448" spans="9:15" ht="15.6" x14ac:dyDescent="0.3">
      <c r="I448" s="18" t="str">
        <f t="shared" si="42"/>
        <v/>
      </c>
      <c r="J448" s="18" t="str">
        <f t="shared" si="43"/>
        <v/>
      </c>
      <c r="K448" s="18" t="str">
        <f t="shared" si="44"/>
        <v/>
      </c>
      <c r="L448" s="18" t="str">
        <f t="shared" si="45"/>
        <v/>
      </c>
      <c r="M448" s="18" t="str">
        <f t="shared" si="46"/>
        <v/>
      </c>
      <c r="N448" s="18" t="str">
        <f t="shared" si="47"/>
        <v/>
      </c>
      <c r="O448" s="22">
        <f t="shared" si="48"/>
        <v>0</v>
      </c>
    </row>
    <row r="449" spans="9:15" ht="15.6" x14ac:dyDescent="0.3">
      <c r="I449" s="18" t="str">
        <f t="shared" si="42"/>
        <v/>
      </c>
      <c r="J449" s="18" t="str">
        <f t="shared" si="43"/>
        <v/>
      </c>
      <c r="K449" s="18" t="str">
        <f t="shared" si="44"/>
        <v/>
      </c>
      <c r="L449" s="18" t="str">
        <f t="shared" si="45"/>
        <v/>
      </c>
      <c r="M449" s="18" t="str">
        <f t="shared" si="46"/>
        <v/>
      </c>
      <c r="N449" s="18" t="str">
        <f t="shared" si="47"/>
        <v/>
      </c>
      <c r="O449" s="22">
        <f t="shared" si="48"/>
        <v>0</v>
      </c>
    </row>
    <row r="450" spans="9:15" ht="15.6" x14ac:dyDescent="0.3">
      <c r="I450" s="18" t="str">
        <f t="shared" ref="I450:I458" si="49">IF(AND($E450="бакалавриат",OR($F450="Проект",$F450="Комплексный проект")),1,"")</f>
        <v/>
      </c>
      <c r="J450" s="18" t="str">
        <f t="shared" si="43"/>
        <v/>
      </c>
      <c r="K450" s="18" t="str">
        <f t="shared" si="44"/>
        <v/>
      </c>
      <c r="L450" s="18" t="str">
        <f t="shared" si="45"/>
        <v/>
      </c>
      <c r="M450" s="18" t="str">
        <f t="shared" si="46"/>
        <v/>
      </c>
      <c r="N450" s="18" t="str">
        <f t="shared" si="47"/>
        <v/>
      </c>
      <c r="O450" s="22">
        <f t="shared" si="48"/>
        <v>0</v>
      </c>
    </row>
    <row r="451" spans="9:15" ht="15.6" x14ac:dyDescent="0.3">
      <c r="I451" s="18" t="str">
        <f t="shared" si="49"/>
        <v/>
      </c>
      <c r="J451" s="18" t="str">
        <f t="shared" ref="J451:J458" si="50">IF(AND($E451="бакалавриат",$F451="НИР"),1,"")</f>
        <v/>
      </c>
      <c r="K451" s="18" t="str">
        <f t="shared" ref="K451:K458" si="51">IF(AND($E451="магистратура",$F451="Проект"),1,"")</f>
        <v/>
      </c>
      <c r="L451" s="18" t="str">
        <f t="shared" ref="L451:L458" si="52">IF(AND($E451="магистратура",$F451="НИР"),1,"")</f>
        <v/>
      </c>
      <c r="M451" s="18" t="str">
        <f t="shared" ref="M451:M458" si="53">IF(AND($E451="специалитет",$F451="Проект"),1,"")</f>
        <v/>
      </c>
      <c r="N451" s="18" t="str">
        <f t="shared" ref="N451:N458" si="54">IF(AND($E451="специалитет",$F451="НИР"),1,"")</f>
        <v/>
      </c>
      <c r="O451" s="22">
        <f t="shared" ref="O451:O458" si="55">SUM(I451:N451)</f>
        <v>0</v>
      </c>
    </row>
    <row r="452" spans="9:15" ht="15.6" x14ac:dyDescent="0.3">
      <c r="I452" s="18" t="str">
        <f t="shared" si="49"/>
        <v/>
      </c>
      <c r="J452" s="18" t="str">
        <f t="shared" si="50"/>
        <v/>
      </c>
      <c r="K452" s="18" t="str">
        <f t="shared" si="51"/>
        <v/>
      </c>
      <c r="L452" s="18" t="str">
        <f t="shared" si="52"/>
        <v/>
      </c>
      <c r="M452" s="18" t="str">
        <f t="shared" si="53"/>
        <v/>
      </c>
      <c r="N452" s="18" t="str">
        <f t="shared" si="54"/>
        <v/>
      </c>
      <c r="O452" s="22">
        <f t="shared" si="55"/>
        <v>0</v>
      </c>
    </row>
    <row r="453" spans="9:15" ht="15.6" x14ac:dyDescent="0.3">
      <c r="I453" s="18" t="str">
        <f t="shared" si="49"/>
        <v/>
      </c>
      <c r="J453" s="18" t="str">
        <f t="shared" si="50"/>
        <v/>
      </c>
      <c r="K453" s="18" t="str">
        <f t="shared" si="51"/>
        <v/>
      </c>
      <c r="L453" s="18" t="str">
        <f t="shared" si="52"/>
        <v/>
      </c>
      <c r="M453" s="18" t="str">
        <f t="shared" si="53"/>
        <v/>
      </c>
      <c r="N453" s="18" t="str">
        <f t="shared" si="54"/>
        <v/>
      </c>
      <c r="O453" s="22">
        <f t="shared" si="55"/>
        <v>0</v>
      </c>
    </row>
    <row r="454" spans="9:15" ht="15.6" x14ac:dyDescent="0.3">
      <c r="I454" s="18" t="str">
        <f t="shared" si="49"/>
        <v/>
      </c>
      <c r="J454" s="18" t="str">
        <f t="shared" si="50"/>
        <v/>
      </c>
      <c r="K454" s="18" t="str">
        <f t="shared" si="51"/>
        <v/>
      </c>
      <c r="L454" s="18" t="str">
        <f t="shared" si="52"/>
        <v/>
      </c>
      <c r="M454" s="18" t="str">
        <f t="shared" si="53"/>
        <v/>
      </c>
      <c r="N454" s="18" t="str">
        <f t="shared" si="54"/>
        <v/>
      </c>
      <c r="O454" s="22">
        <f t="shared" si="55"/>
        <v>0</v>
      </c>
    </row>
    <row r="455" spans="9:15" ht="15.6" x14ac:dyDescent="0.3">
      <c r="I455" s="18" t="str">
        <f t="shared" si="49"/>
        <v/>
      </c>
      <c r="J455" s="18" t="str">
        <f t="shared" si="50"/>
        <v/>
      </c>
      <c r="K455" s="18" t="str">
        <f t="shared" si="51"/>
        <v/>
      </c>
      <c r="L455" s="18" t="str">
        <f t="shared" si="52"/>
        <v/>
      </c>
      <c r="M455" s="18" t="str">
        <f t="shared" si="53"/>
        <v/>
      </c>
      <c r="N455" s="18" t="str">
        <f t="shared" si="54"/>
        <v/>
      </c>
      <c r="O455" s="22">
        <f t="shared" si="55"/>
        <v>0</v>
      </c>
    </row>
    <row r="456" spans="9:15" ht="15.6" x14ac:dyDescent="0.3">
      <c r="I456" s="18" t="str">
        <f t="shared" si="49"/>
        <v/>
      </c>
      <c r="J456" s="18" t="str">
        <f t="shared" si="50"/>
        <v/>
      </c>
      <c r="K456" s="18" t="str">
        <f t="shared" si="51"/>
        <v/>
      </c>
      <c r="L456" s="18" t="str">
        <f t="shared" si="52"/>
        <v/>
      </c>
      <c r="M456" s="18" t="str">
        <f t="shared" si="53"/>
        <v/>
      </c>
      <c r="N456" s="18" t="str">
        <f t="shared" si="54"/>
        <v/>
      </c>
      <c r="O456" s="22">
        <f t="shared" si="55"/>
        <v>0</v>
      </c>
    </row>
    <row r="457" spans="9:15" ht="15.6" x14ac:dyDescent="0.3">
      <c r="I457" s="18" t="str">
        <f t="shared" si="49"/>
        <v/>
      </c>
      <c r="J457" s="18" t="str">
        <f t="shared" si="50"/>
        <v/>
      </c>
      <c r="K457" s="18" t="str">
        <f t="shared" si="51"/>
        <v/>
      </c>
      <c r="L457" s="18" t="str">
        <f t="shared" si="52"/>
        <v/>
      </c>
      <c r="M457" s="18" t="str">
        <f t="shared" si="53"/>
        <v/>
      </c>
      <c r="N457" s="18" t="str">
        <f t="shared" si="54"/>
        <v/>
      </c>
      <c r="O457" s="22">
        <f t="shared" si="55"/>
        <v>0</v>
      </c>
    </row>
    <row r="458" spans="9:15" ht="15.6" x14ac:dyDescent="0.3">
      <c r="I458" s="18" t="str">
        <f t="shared" si="49"/>
        <v/>
      </c>
      <c r="J458" s="18" t="str">
        <f t="shared" si="50"/>
        <v/>
      </c>
      <c r="K458" s="18" t="str">
        <f t="shared" si="51"/>
        <v/>
      </c>
      <c r="L458" s="18" t="str">
        <f t="shared" si="52"/>
        <v/>
      </c>
      <c r="M458" s="18" t="str">
        <f t="shared" si="53"/>
        <v/>
      </c>
      <c r="N458" s="18" t="str">
        <f t="shared" si="54"/>
        <v/>
      </c>
      <c r="O458" s="22">
        <f t="shared" si="55"/>
        <v>0</v>
      </c>
    </row>
    <row r="459" spans="9:15" ht="15.6" x14ac:dyDescent="0.3">
      <c r="I459" s="18" t="str">
        <f t="shared" ref="I459:I488" si="56">IF(AND($E459="бакалавриат",OR($F459="Проект",$F459="Комплексный проект")),1,"")</f>
        <v/>
      </c>
      <c r="J459" s="18" t="str">
        <f t="shared" ref="J459:J507" si="57">IF(AND($E459="бакалавриат",$F459="НИР"),1,"")</f>
        <v/>
      </c>
      <c r="K459" s="18" t="str">
        <f t="shared" ref="K459:K507" si="58">IF(AND($E459="магистратура",$F459="Проект"),1,"")</f>
        <v/>
      </c>
      <c r="L459" s="18" t="str">
        <f t="shared" ref="L459:L507" si="59">IF(AND($E459="магистратура",$F459="НИР"),1,"")</f>
        <v/>
      </c>
      <c r="M459" s="18" t="str">
        <f t="shared" ref="M459:M507" si="60">IF(AND($E459="специалитет",$F459="Проект"),1,"")</f>
        <v/>
      </c>
      <c r="N459" s="18" t="str">
        <f t="shared" ref="N459:N507" si="61">IF(AND($E459="специалитет",$F459="НИР"),1,"")</f>
        <v/>
      </c>
      <c r="O459" s="22">
        <f t="shared" ref="O459:O464" si="62">SUM(I459:N459)</f>
        <v>0</v>
      </c>
    </row>
    <row r="460" spans="9:15" ht="15.6" x14ac:dyDescent="0.3">
      <c r="I460" s="18" t="str">
        <f t="shared" si="56"/>
        <v/>
      </c>
      <c r="J460" s="18" t="str">
        <f t="shared" si="57"/>
        <v/>
      </c>
      <c r="K460" s="18" t="str">
        <f t="shared" si="58"/>
        <v/>
      </c>
      <c r="L460" s="18" t="str">
        <f t="shared" si="59"/>
        <v/>
      </c>
      <c r="M460" s="18" t="str">
        <f t="shared" si="60"/>
        <v/>
      </c>
      <c r="N460" s="18" t="str">
        <f t="shared" si="61"/>
        <v/>
      </c>
      <c r="O460" s="22">
        <f t="shared" si="62"/>
        <v>0</v>
      </c>
    </row>
    <row r="461" spans="9:15" ht="15.6" x14ac:dyDescent="0.3">
      <c r="I461" s="18" t="str">
        <f t="shared" si="56"/>
        <v/>
      </c>
      <c r="J461" s="18" t="str">
        <f t="shared" si="57"/>
        <v/>
      </c>
      <c r="K461" s="18" t="str">
        <f t="shared" si="58"/>
        <v/>
      </c>
      <c r="L461" s="18" t="str">
        <f t="shared" si="59"/>
        <v/>
      </c>
      <c r="M461" s="18" t="str">
        <f t="shared" si="60"/>
        <v/>
      </c>
      <c r="N461" s="18" t="str">
        <f t="shared" si="61"/>
        <v/>
      </c>
      <c r="O461" s="22">
        <f t="shared" si="62"/>
        <v>0</v>
      </c>
    </row>
    <row r="462" spans="9:15" ht="15.6" x14ac:dyDescent="0.3">
      <c r="I462" s="18" t="str">
        <f t="shared" si="56"/>
        <v/>
      </c>
      <c r="J462" s="18" t="str">
        <f t="shared" si="57"/>
        <v/>
      </c>
      <c r="K462" s="18" t="str">
        <f t="shared" si="58"/>
        <v/>
      </c>
      <c r="L462" s="18" t="str">
        <f t="shared" si="59"/>
        <v/>
      </c>
      <c r="M462" s="18" t="str">
        <f t="shared" si="60"/>
        <v/>
      </c>
      <c r="N462" s="18" t="str">
        <f t="shared" si="61"/>
        <v/>
      </c>
      <c r="O462" s="22">
        <f t="shared" si="62"/>
        <v>0</v>
      </c>
    </row>
    <row r="463" spans="9:15" ht="15.6" x14ac:dyDescent="0.3">
      <c r="I463" s="18" t="str">
        <f t="shared" si="56"/>
        <v/>
      </c>
      <c r="J463" s="18" t="str">
        <f t="shared" si="57"/>
        <v/>
      </c>
      <c r="K463" s="18" t="str">
        <f t="shared" si="58"/>
        <v/>
      </c>
      <c r="L463" s="18" t="str">
        <f t="shared" si="59"/>
        <v/>
      </c>
      <c r="M463" s="18" t="str">
        <f t="shared" si="60"/>
        <v/>
      </c>
      <c r="N463" s="18" t="str">
        <f t="shared" si="61"/>
        <v/>
      </c>
      <c r="O463" s="22">
        <f t="shared" si="62"/>
        <v>0</v>
      </c>
    </row>
    <row r="464" spans="9:15" ht="15.6" x14ac:dyDescent="0.3">
      <c r="I464" s="18" t="str">
        <f t="shared" si="56"/>
        <v/>
      </c>
      <c r="J464" s="18" t="str">
        <f t="shared" si="57"/>
        <v/>
      </c>
      <c r="K464" s="18" t="str">
        <f t="shared" si="58"/>
        <v/>
      </c>
      <c r="L464" s="18" t="str">
        <f t="shared" si="59"/>
        <v/>
      </c>
      <c r="M464" s="18" t="str">
        <f t="shared" si="60"/>
        <v/>
      </c>
      <c r="N464" s="18" t="str">
        <f t="shared" si="61"/>
        <v/>
      </c>
      <c r="O464" s="22">
        <f t="shared" si="62"/>
        <v>0</v>
      </c>
    </row>
    <row r="465" spans="9:15" ht="15.6" x14ac:dyDescent="0.3">
      <c r="I465" s="18" t="str">
        <f t="shared" si="56"/>
        <v/>
      </c>
      <c r="J465" s="18" t="str">
        <f t="shared" si="57"/>
        <v/>
      </c>
      <c r="K465" s="18" t="str">
        <f t="shared" si="58"/>
        <v/>
      </c>
      <c r="L465" s="18" t="str">
        <f t="shared" si="59"/>
        <v/>
      </c>
      <c r="M465" s="18" t="str">
        <f t="shared" si="60"/>
        <v/>
      </c>
      <c r="N465" s="18" t="str">
        <f t="shared" si="61"/>
        <v/>
      </c>
      <c r="O465" s="22">
        <f t="shared" ref="O465:O528" si="63">SUM(I465:N465)</f>
        <v>0</v>
      </c>
    </row>
    <row r="466" spans="9:15" ht="15.6" x14ac:dyDescent="0.3">
      <c r="I466" s="18" t="str">
        <f t="shared" si="56"/>
        <v/>
      </c>
      <c r="J466" s="18" t="str">
        <f t="shared" si="57"/>
        <v/>
      </c>
      <c r="K466" s="18" t="str">
        <f t="shared" si="58"/>
        <v/>
      </c>
      <c r="L466" s="18" t="str">
        <f t="shared" si="59"/>
        <v/>
      </c>
      <c r="M466" s="18" t="str">
        <f t="shared" si="60"/>
        <v/>
      </c>
      <c r="N466" s="18" t="str">
        <f t="shared" si="61"/>
        <v/>
      </c>
      <c r="O466" s="22">
        <f t="shared" si="63"/>
        <v>0</v>
      </c>
    </row>
    <row r="467" spans="9:15" ht="15.6" x14ac:dyDescent="0.3">
      <c r="I467" s="18" t="str">
        <f t="shared" si="56"/>
        <v/>
      </c>
      <c r="J467" s="18" t="str">
        <f t="shared" si="57"/>
        <v/>
      </c>
      <c r="K467" s="18" t="str">
        <f t="shared" si="58"/>
        <v/>
      </c>
      <c r="L467" s="18" t="str">
        <f t="shared" si="59"/>
        <v/>
      </c>
      <c r="M467" s="18" t="str">
        <f t="shared" si="60"/>
        <v/>
      </c>
      <c r="N467" s="18" t="str">
        <f t="shared" si="61"/>
        <v/>
      </c>
      <c r="O467" s="22">
        <f t="shared" si="63"/>
        <v>0</v>
      </c>
    </row>
    <row r="468" spans="9:15" ht="15.6" x14ac:dyDescent="0.3">
      <c r="I468" s="18" t="str">
        <f t="shared" si="56"/>
        <v/>
      </c>
      <c r="J468" s="18" t="str">
        <f t="shared" si="57"/>
        <v/>
      </c>
      <c r="K468" s="18" t="str">
        <f t="shared" si="58"/>
        <v/>
      </c>
      <c r="L468" s="18" t="str">
        <f t="shared" si="59"/>
        <v/>
      </c>
      <c r="M468" s="18" t="str">
        <f t="shared" si="60"/>
        <v/>
      </c>
      <c r="N468" s="18" t="str">
        <f t="shared" si="61"/>
        <v/>
      </c>
      <c r="O468" s="22">
        <f t="shared" si="63"/>
        <v>0</v>
      </c>
    </row>
    <row r="469" spans="9:15" ht="15.6" x14ac:dyDescent="0.3">
      <c r="I469" s="18" t="str">
        <f t="shared" si="56"/>
        <v/>
      </c>
      <c r="J469" s="18" t="str">
        <f t="shared" si="57"/>
        <v/>
      </c>
      <c r="K469" s="18" t="str">
        <f t="shared" si="58"/>
        <v/>
      </c>
      <c r="L469" s="18" t="str">
        <f t="shared" si="59"/>
        <v/>
      </c>
      <c r="M469" s="18" t="str">
        <f t="shared" si="60"/>
        <v/>
      </c>
      <c r="N469" s="18" t="str">
        <f t="shared" si="61"/>
        <v/>
      </c>
      <c r="O469" s="22">
        <f t="shared" si="63"/>
        <v>0</v>
      </c>
    </row>
    <row r="470" spans="9:15" ht="15.6" x14ac:dyDescent="0.3">
      <c r="I470" s="18" t="str">
        <f t="shared" si="56"/>
        <v/>
      </c>
      <c r="J470" s="18" t="str">
        <f t="shared" si="57"/>
        <v/>
      </c>
      <c r="K470" s="18" t="str">
        <f t="shared" si="58"/>
        <v/>
      </c>
      <c r="L470" s="18" t="str">
        <f t="shared" si="59"/>
        <v/>
      </c>
      <c r="M470" s="18" t="str">
        <f t="shared" si="60"/>
        <v/>
      </c>
      <c r="N470" s="18" t="str">
        <f t="shared" si="61"/>
        <v/>
      </c>
      <c r="O470" s="22">
        <f t="shared" si="63"/>
        <v>0</v>
      </c>
    </row>
    <row r="471" spans="9:15" ht="15.6" x14ac:dyDescent="0.3">
      <c r="I471" s="18" t="str">
        <f t="shared" si="56"/>
        <v/>
      </c>
      <c r="J471" s="18" t="str">
        <f t="shared" si="57"/>
        <v/>
      </c>
      <c r="K471" s="18" t="str">
        <f t="shared" si="58"/>
        <v/>
      </c>
      <c r="L471" s="18" t="str">
        <f t="shared" si="59"/>
        <v/>
      </c>
      <c r="M471" s="18" t="str">
        <f t="shared" si="60"/>
        <v/>
      </c>
      <c r="N471" s="18" t="str">
        <f t="shared" si="61"/>
        <v/>
      </c>
      <c r="O471" s="22">
        <f t="shared" si="63"/>
        <v>0</v>
      </c>
    </row>
    <row r="472" spans="9:15" ht="15.6" x14ac:dyDescent="0.3">
      <c r="I472" s="18" t="str">
        <f t="shared" si="56"/>
        <v/>
      </c>
      <c r="J472" s="18" t="str">
        <f t="shared" si="57"/>
        <v/>
      </c>
      <c r="K472" s="18" t="str">
        <f t="shared" si="58"/>
        <v/>
      </c>
      <c r="L472" s="18" t="str">
        <f t="shared" si="59"/>
        <v/>
      </c>
      <c r="M472" s="18" t="str">
        <f t="shared" si="60"/>
        <v/>
      </c>
      <c r="N472" s="18" t="str">
        <f t="shared" si="61"/>
        <v/>
      </c>
      <c r="O472" s="22">
        <f t="shared" si="63"/>
        <v>0</v>
      </c>
    </row>
    <row r="473" spans="9:15" ht="15.6" x14ac:dyDescent="0.3">
      <c r="I473" s="18" t="str">
        <f t="shared" si="56"/>
        <v/>
      </c>
      <c r="J473" s="18" t="str">
        <f t="shared" si="57"/>
        <v/>
      </c>
      <c r="K473" s="18" t="str">
        <f t="shared" si="58"/>
        <v/>
      </c>
      <c r="L473" s="18" t="str">
        <f t="shared" si="59"/>
        <v/>
      </c>
      <c r="M473" s="18" t="str">
        <f t="shared" si="60"/>
        <v/>
      </c>
      <c r="N473" s="18" t="str">
        <f t="shared" si="61"/>
        <v/>
      </c>
      <c r="O473" s="22">
        <f t="shared" si="63"/>
        <v>0</v>
      </c>
    </row>
    <row r="474" spans="9:15" ht="15.6" x14ac:dyDescent="0.3">
      <c r="I474" s="18" t="str">
        <f t="shared" si="56"/>
        <v/>
      </c>
      <c r="J474" s="18" t="str">
        <f t="shared" si="57"/>
        <v/>
      </c>
      <c r="K474" s="18" t="str">
        <f t="shared" si="58"/>
        <v/>
      </c>
      <c r="L474" s="18" t="str">
        <f t="shared" si="59"/>
        <v/>
      </c>
      <c r="M474" s="18" t="str">
        <f t="shared" si="60"/>
        <v/>
      </c>
      <c r="N474" s="18" t="str">
        <f t="shared" si="61"/>
        <v/>
      </c>
      <c r="O474" s="22">
        <f t="shared" si="63"/>
        <v>0</v>
      </c>
    </row>
    <row r="475" spans="9:15" ht="15.6" x14ac:dyDescent="0.3">
      <c r="I475" s="18" t="str">
        <f t="shared" si="56"/>
        <v/>
      </c>
      <c r="J475" s="18" t="str">
        <f t="shared" si="57"/>
        <v/>
      </c>
      <c r="K475" s="18" t="str">
        <f t="shared" si="58"/>
        <v/>
      </c>
      <c r="L475" s="18" t="str">
        <f t="shared" si="59"/>
        <v/>
      </c>
      <c r="M475" s="18" t="str">
        <f t="shared" si="60"/>
        <v/>
      </c>
      <c r="N475" s="18" t="str">
        <f t="shared" si="61"/>
        <v/>
      </c>
      <c r="O475" s="22">
        <f t="shared" si="63"/>
        <v>0</v>
      </c>
    </row>
    <row r="476" spans="9:15" ht="15.6" x14ac:dyDescent="0.3">
      <c r="I476" s="18" t="str">
        <f t="shared" si="56"/>
        <v/>
      </c>
      <c r="J476" s="18" t="str">
        <f t="shared" si="57"/>
        <v/>
      </c>
      <c r="K476" s="18" t="str">
        <f t="shared" si="58"/>
        <v/>
      </c>
      <c r="L476" s="18" t="str">
        <f t="shared" si="59"/>
        <v/>
      </c>
      <c r="M476" s="18" t="str">
        <f t="shared" si="60"/>
        <v/>
      </c>
      <c r="N476" s="18" t="str">
        <f t="shared" si="61"/>
        <v/>
      </c>
      <c r="O476" s="22">
        <f t="shared" si="63"/>
        <v>0</v>
      </c>
    </row>
    <row r="477" spans="9:15" ht="15.6" x14ac:dyDescent="0.3">
      <c r="I477" s="18" t="str">
        <f t="shared" si="56"/>
        <v/>
      </c>
      <c r="J477" s="18" t="str">
        <f t="shared" si="57"/>
        <v/>
      </c>
      <c r="K477" s="18" t="str">
        <f t="shared" si="58"/>
        <v/>
      </c>
      <c r="L477" s="18" t="str">
        <f t="shared" si="59"/>
        <v/>
      </c>
      <c r="M477" s="18" t="str">
        <f t="shared" si="60"/>
        <v/>
      </c>
      <c r="N477" s="18" t="str">
        <f t="shared" si="61"/>
        <v/>
      </c>
      <c r="O477" s="22">
        <f t="shared" si="63"/>
        <v>0</v>
      </c>
    </row>
    <row r="478" spans="9:15" ht="15.6" x14ac:dyDescent="0.3">
      <c r="I478" s="18" t="str">
        <f t="shared" si="56"/>
        <v/>
      </c>
      <c r="J478" s="18" t="str">
        <f t="shared" si="57"/>
        <v/>
      </c>
      <c r="K478" s="18" t="str">
        <f t="shared" si="58"/>
        <v/>
      </c>
      <c r="L478" s="18" t="str">
        <f t="shared" si="59"/>
        <v/>
      </c>
      <c r="M478" s="18" t="str">
        <f t="shared" si="60"/>
        <v/>
      </c>
      <c r="N478" s="18" t="str">
        <f t="shared" si="61"/>
        <v/>
      </c>
      <c r="O478" s="22">
        <f t="shared" si="63"/>
        <v>0</v>
      </c>
    </row>
    <row r="479" spans="9:15" ht="15.6" x14ac:dyDescent="0.3">
      <c r="I479" s="18" t="str">
        <f t="shared" si="56"/>
        <v/>
      </c>
      <c r="J479" s="18" t="str">
        <f t="shared" si="57"/>
        <v/>
      </c>
      <c r="K479" s="18" t="str">
        <f t="shared" si="58"/>
        <v/>
      </c>
      <c r="L479" s="18" t="str">
        <f t="shared" si="59"/>
        <v/>
      </c>
      <c r="M479" s="18" t="str">
        <f t="shared" si="60"/>
        <v/>
      </c>
      <c r="N479" s="18" t="str">
        <f t="shared" si="61"/>
        <v/>
      </c>
      <c r="O479" s="22">
        <f t="shared" si="63"/>
        <v>0</v>
      </c>
    </row>
    <row r="480" spans="9:15" ht="15.6" x14ac:dyDescent="0.3">
      <c r="I480" s="18" t="str">
        <f t="shared" si="56"/>
        <v/>
      </c>
      <c r="J480" s="18" t="str">
        <f t="shared" si="57"/>
        <v/>
      </c>
      <c r="K480" s="18" t="str">
        <f t="shared" si="58"/>
        <v/>
      </c>
      <c r="L480" s="18" t="str">
        <f t="shared" si="59"/>
        <v/>
      </c>
      <c r="M480" s="18" t="str">
        <f t="shared" si="60"/>
        <v/>
      </c>
      <c r="N480" s="18" t="str">
        <f t="shared" si="61"/>
        <v/>
      </c>
      <c r="O480" s="22">
        <f t="shared" si="63"/>
        <v>0</v>
      </c>
    </row>
    <row r="481" spans="9:15" ht="15.6" x14ac:dyDescent="0.3">
      <c r="I481" s="18" t="str">
        <f t="shared" si="56"/>
        <v/>
      </c>
      <c r="J481" s="18" t="str">
        <f t="shared" si="57"/>
        <v/>
      </c>
      <c r="K481" s="18" t="str">
        <f t="shared" si="58"/>
        <v/>
      </c>
      <c r="L481" s="18" t="str">
        <f t="shared" si="59"/>
        <v/>
      </c>
      <c r="M481" s="18" t="str">
        <f t="shared" si="60"/>
        <v/>
      </c>
      <c r="N481" s="18" t="str">
        <f t="shared" si="61"/>
        <v/>
      </c>
      <c r="O481" s="22">
        <f t="shared" si="63"/>
        <v>0</v>
      </c>
    </row>
    <row r="482" spans="9:15" ht="15.6" x14ac:dyDescent="0.3">
      <c r="I482" s="18" t="str">
        <f t="shared" si="56"/>
        <v/>
      </c>
      <c r="J482" s="18" t="str">
        <f t="shared" si="57"/>
        <v/>
      </c>
      <c r="K482" s="18" t="str">
        <f t="shared" si="58"/>
        <v/>
      </c>
      <c r="L482" s="18" t="str">
        <f t="shared" si="59"/>
        <v/>
      </c>
      <c r="M482" s="18" t="str">
        <f t="shared" si="60"/>
        <v/>
      </c>
      <c r="N482" s="18" t="str">
        <f t="shared" si="61"/>
        <v/>
      </c>
      <c r="O482" s="22">
        <f t="shared" si="63"/>
        <v>0</v>
      </c>
    </row>
    <row r="483" spans="9:15" ht="15.6" x14ac:dyDescent="0.3">
      <c r="I483" s="18" t="str">
        <f t="shared" si="56"/>
        <v/>
      </c>
      <c r="J483" s="18" t="str">
        <f t="shared" si="57"/>
        <v/>
      </c>
      <c r="K483" s="18" t="str">
        <f t="shared" si="58"/>
        <v/>
      </c>
      <c r="L483" s="18" t="str">
        <f t="shared" si="59"/>
        <v/>
      </c>
      <c r="M483" s="18" t="str">
        <f t="shared" si="60"/>
        <v/>
      </c>
      <c r="N483" s="18" t="str">
        <f t="shared" si="61"/>
        <v/>
      </c>
      <c r="O483" s="22">
        <f t="shared" si="63"/>
        <v>0</v>
      </c>
    </row>
    <row r="484" spans="9:15" ht="15.6" x14ac:dyDescent="0.3">
      <c r="I484" s="18" t="str">
        <f t="shared" si="56"/>
        <v/>
      </c>
      <c r="J484" s="18" t="str">
        <f t="shared" si="57"/>
        <v/>
      </c>
      <c r="K484" s="18" t="str">
        <f t="shared" si="58"/>
        <v/>
      </c>
      <c r="L484" s="18" t="str">
        <f t="shared" si="59"/>
        <v/>
      </c>
      <c r="M484" s="18" t="str">
        <f t="shared" si="60"/>
        <v/>
      </c>
      <c r="N484" s="18" t="str">
        <f t="shared" si="61"/>
        <v/>
      </c>
      <c r="O484" s="22">
        <f t="shared" si="63"/>
        <v>0</v>
      </c>
    </row>
    <row r="485" spans="9:15" ht="15.6" x14ac:dyDescent="0.3">
      <c r="I485" s="18" t="str">
        <f t="shared" si="56"/>
        <v/>
      </c>
      <c r="J485" s="18" t="str">
        <f t="shared" si="57"/>
        <v/>
      </c>
      <c r="K485" s="18" t="str">
        <f t="shared" si="58"/>
        <v/>
      </c>
      <c r="L485" s="18" t="str">
        <f t="shared" si="59"/>
        <v/>
      </c>
      <c r="M485" s="18" t="str">
        <f t="shared" si="60"/>
        <v/>
      </c>
      <c r="N485" s="18" t="str">
        <f t="shared" si="61"/>
        <v/>
      </c>
      <c r="O485" s="22">
        <f t="shared" si="63"/>
        <v>0</v>
      </c>
    </row>
    <row r="486" spans="9:15" ht="15.6" x14ac:dyDescent="0.3">
      <c r="I486" s="18" t="str">
        <f t="shared" si="56"/>
        <v/>
      </c>
      <c r="J486" s="18" t="str">
        <f t="shared" si="57"/>
        <v/>
      </c>
      <c r="K486" s="18" t="str">
        <f t="shared" si="58"/>
        <v/>
      </c>
      <c r="L486" s="18" t="str">
        <f t="shared" si="59"/>
        <v/>
      </c>
      <c r="M486" s="18" t="str">
        <f t="shared" si="60"/>
        <v/>
      </c>
      <c r="N486" s="18" t="str">
        <f t="shared" si="61"/>
        <v/>
      </c>
      <c r="O486" s="22">
        <f t="shared" si="63"/>
        <v>0</v>
      </c>
    </row>
    <row r="487" spans="9:15" ht="15.6" x14ac:dyDescent="0.3">
      <c r="I487" s="18" t="str">
        <f t="shared" si="56"/>
        <v/>
      </c>
      <c r="J487" s="18" t="str">
        <f t="shared" si="57"/>
        <v/>
      </c>
      <c r="K487" s="18" t="str">
        <f t="shared" si="58"/>
        <v/>
      </c>
      <c r="L487" s="18" t="str">
        <f t="shared" si="59"/>
        <v/>
      </c>
      <c r="M487" s="18" t="str">
        <f t="shared" si="60"/>
        <v/>
      </c>
      <c r="N487" s="18" t="str">
        <f t="shared" si="61"/>
        <v/>
      </c>
      <c r="O487" s="22">
        <f t="shared" si="63"/>
        <v>0</v>
      </c>
    </row>
    <row r="488" spans="9:15" ht="15.6" x14ac:dyDescent="0.3">
      <c r="I488" s="18" t="str">
        <f t="shared" si="56"/>
        <v/>
      </c>
      <c r="J488" s="18" t="str">
        <f t="shared" si="57"/>
        <v/>
      </c>
      <c r="K488" s="18" t="str">
        <f t="shared" si="58"/>
        <v/>
      </c>
      <c r="L488" s="18" t="str">
        <f t="shared" si="59"/>
        <v/>
      </c>
      <c r="M488" s="18" t="str">
        <f t="shared" si="60"/>
        <v/>
      </c>
      <c r="N488" s="18" t="str">
        <f t="shared" si="61"/>
        <v/>
      </c>
      <c r="O488" s="22">
        <f t="shared" si="63"/>
        <v>0</v>
      </c>
    </row>
    <row r="489" spans="9:15" ht="15.6" x14ac:dyDescent="0.3">
      <c r="I489" s="18" t="str">
        <f t="shared" ref="I489:I552" si="64">IF(AND($E489="бакалавриат",OR($F489="Проект",$F489="Комплексный проект")),1,"")</f>
        <v/>
      </c>
      <c r="J489" s="18" t="str">
        <f t="shared" si="57"/>
        <v/>
      </c>
      <c r="K489" s="18" t="str">
        <f t="shared" si="58"/>
        <v/>
      </c>
      <c r="L489" s="18" t="str">
        <f t="shared" si="59"/>
        <v/>
      </c>
      <c r="M489" s="18" t="str">
        <f t="shared" si="60"/>
        <v/>
      </c>
      <c r="N489" s="18" t="str">
        <f t="shared" si="61"/>
        <v/>
      </c>
      <c r="O489" s="22">
        <f t="shared" si="63"/>
        <v>0</v>
      </c>
    </row>
    <row r="490" spans="9:15" ht="15.6" x14ac:dyDescent="0.3">
      <c r="I490" s="18" t="str">
        <f t="shared" si="64"/>
        <v/>
      </c>
      <c r="J490" s="18" t="str">
        <f t="shared" si="57"/>
        <v/>
      </c>
      <c r="K490" s="18" t="str">
        <f t="shared" si="58"/>
        <v/>
      </c>
      <c r="L490" s="18" t="str">
        <f t="shared" si="59"/>
        <v/>
      </c>
      <c r="M490" s="18" t="str">
        <f t="shared" si="60"/>
        <v/>
      </c>
      <c r="N490" s="18" t="str">
        <f t="shared" si="61"/>
        <v/>
      </c>
      <c r="O490" s="22">
        <f t="shared" si="63"/>
        <v>0</v>
      </c>
    </row>
    <row r="491" spans="9:15" ht="15.6" x14ac:dyDescent="0.3">
      <c r="I491" s="18" t="str">
        <f t="shared" si="64"/>
        <v/>
      </c>
      <c r="J491" s="18" t="str">
        <f t="shared" si="57"/>
        <v/>
      </c>
      <c r="K491" s="18" t="str">
        <f t="shared" si="58"/>
        <v/>
      </c>
      <c r="L491" s="18" t="str">
        <f t="shared" si="59"/>
        <v/>
      </c>
      <c r="M491" s="18" t="str">
        <f t="shared" si="60"/>
        <v/>
      </c>
      <c r="N491" s="18" t="str">
        <f t="shared" si="61"/>
        <v/>
      </c>
      <c r="O491" s="22">
        <f t="shared" si="63"/>
        <v>0</v>
      </c>
    </row>
    <row r="492" spans="9:15" ht="15.6" x14ac:dyDescent="0.3">
      <c r="I492" s="18" t="str">
        <f t="shared" si="64"/>
        <v/>
      </c>
      <c r="J492" s="18" t="str">
        <f t="shared" si="57"/>
        <v/>
      </c>
      <c r="K492" s="18" t="str">
        <f t="shared" si="58"/>
        <v/>
      </c>
      <c r="L492" s="18" t="str">
        <f t="shared" si="59"/>
        <v/>
      </c>
      <c r="M492" s="18" t="str">
        <f t="shared" si="60"/>
        <v/>
      </c>
      <c r="N492" s="18" t="str">
        <f t="shared" si="61"/>
        <v/>
      </c>
      <c r="O492" s="22">
        <f t="shared" si="63"/>
        <v>0</v>
      </c>
    </row>
    <row r="493" spans="9:15" ht="15.6" x14ac:dyDescent="0.3">
      <c r="I493" s="18" t="str">
        <f t="shared" si="64"/>
        <v/>
      </c>
      <c r="J493" s="18" t="str">
        <f t="shared" si="57"/>
        <v/>
      </c>
      <c r="K493" s="18" t="str">
        <f t="shared" si="58"/>
        <v/>
      </c>
      <c r="L493" s="18" t="str">
        <f t="shared" si="59"/>
        <v/>
      </c>
      <c r="M493" s="18" t="str">
        <f t="shared" si="60"/>
        <v/>
      </c>
      <c r="N493" s="18" t="str">
        <f t="shared" si="61"/>
        <v/>
      </c>
      <c r="O493" s="22">
        <f t="shared" si="63"/>
        <v>0</v>
      </c>
    </row>
    <row r="494" spans="9:15" ht="15.6" x14ac:dyDescent="0.3">
      <c r="I494" s="18" t="str">
        <f t="shared" si="64"/>
        <v/>
      </c>
      <c r="J494" s="18" t="str">
        <f t="shared" si="57"/>
        <v/>
      </c>
      <c r="K494" s="18" t="str">
        <f t="shared" si="58"/>
        <v/>
      </c>
      <c r="L494" s="18" t="str">
        <f t="shared" si="59"/>
        <v/>
      </c>
      <c r="M494" s="18" t="str">
        <f t="shared" si="60"/>
        <v/>
      </c>
      <c r="N494" s="18" t="str">
        <f t="shared" si="61"/>
        <v/>
      </c>
      <c r="O494" s="22">
        <f t="shared" si="63"/>
        <v>0</v>
      </c>
    </row>
    <row r="495" spans="9:15" ht="15.6" x14ac:dyDescent="0.3">
      <c r="I495" s="18" t="str">
        <f t="shared" si="64"/>
        <v/>
      </c>
      <c r="J495" s="18" t="str">
        <f t="shared" si="57"/>
        <v/>
      </c>
      <c r="K495" s="18" t="str">
        <f t="shared" si="58"/>
        <v/>
      </c>
      <c r="L495" s="18" t="str">
        <f t="shared" si="59"/>
        <v/>
      </c>
      <c r="M495" s="18" t="str">
        <f t="shared" si="60"/>
        <v/>
      </c>
      <c r="N495" s="18" t="str">
        <f t="shared" si="61"/>
        <v/>
      </c>
      <c r="O495" s="22">
        <f t="shared" si="63"/>
        <v>0</v>
      </c>
    </row>
    <row r="496" spans="9:15" ht="15.6" x14ac:dyDescent="0.3">
      <c r="I496" s="18" t="str">
        <f t="shared" si="64"/>
        <v/>
      </c>
      <c r="J496" s="18" t="str">
        <f t="shared" si="57"/>
        <v/>
      </c>
      <c r="K496" s="18" t="str">
        <f t="shared" si="58"/>
        <v/>
      </c>
      <c r="L496" s="18" t="str">
        <f t="shared" si="59"/>
        <v/>
      </c>
      <c r="M496" s="18" t="str">
        <f t="shared" si="60"/>
        <v/>
      </c>
      <c r="N496" s="18" t="str">
        <f t="shared" si="61"/>
        <v/>
      </c>
      <c r="O496" s="22">
        <f t="shared" si="63"/>
        <v>0</v>
      </c>
    </row>
    <row r="497" spans="9:15" ht="15.6" x14ac:dyDescent="0.3">
      <c r="I497" s="18" t="str">
        <f t="shared" si="64"/>
        <v/>
      </c>
      <c r="J497" s="18" t="str">
        <f t="shared" si="57"/>
        <v/>
      </c>
      <c r="K497" s="18" t="str">
        <f t="shared" si="58"/>
        <v/>
      </c>
      <c r="L497" s="18" t="str">
        <f t="shared" si="59"/>
        <v/>
      </c>
      <c r="M497" s="18" t="str">
        <f t="shared" si="60"/>
        <v/>
      </c>
      <c r="N497" s="18" t="str">
        <f t="shared" si="61"/>
        <v/>
      </c>
      <c r="O497" s="22">
        <f t="shared" si="63"/>
        <v>0</v>
      </c>
    </row>
    <row r="498" spans="9:15" ht="15.6" x14ac:dyDescent="0.3">
      <c r="I498" s="18" t="str">
        <f t="shared" si="64"/>
        <v/>
      </c>
      <c r="J498" s="18" t="str">
        <f t="shared" si="57"/>
        <v/>
      </c>
      <c r="K498" s="18" t="str">
        <f t="shared" si="58"/>
        <v/>
      </c>
      <c r="L498" s="18" t="str">
        <f t="shared" si="59"/>
        <v/>
      </c>
      <c r="M498" s="18" t="str">
        <f t="shared" si="60"/>
        <v/>
      </c>
      <c r="N498" s="18" t="str">
        <f t="shared" si="61"/>
        <v/>
      </c>
      <c r="O498" s="22">
        <f t="shared" si="63"/>
        <v>0</v>
      </c>
    </row>
    <row r="499" spans="9:15" ht="15.6" x14ac:dyDescent="0.3">
      <c r="I499" s="18" t="str">
        <f t="shared" si="64"/>
        <v/>
      </c>
      <c r="J499" s="18" t="str">
        <f t="shared" si="57"/>
        <v/>
      </c>
      <c r="K499" s="18" t="str">
        <f t="shared" si="58"/>
        <v/>
      </c>
      <c r="L499" s="18" t="str">
        <f t="shared" si="59"/>
        <v/>
      </c>
      <c r="M499" s="18" t="str">
        <f t="shared" si="60"/>
        <v/>
      </c>
      <c r="N499" s="18" t="str">
        <f t="shared" si="61"/>
        <v/>
      </c>
      <c r="O499" s="22">
        <f t="shared" si="63"/>
        <v>0</v>
      </c>
    </row>
    <row r="500" spans="9:15" ht="15.6" x14ac:dyDescent="0.3">
      <c r="I500" s="18" t="str">
        <f t="shared" si="64"/>
        <v/>
      </c>
      <c r="J500" s="18" t="str">
        <f t="shared" si="57"/>
        <v/>
      </c>
      <c r="K500" s="18" t="str">
        <f t="shared" si="58"/>
        <v/>
      </c>
      <c r="L500" s="18" t="str">
        <f t="shared" si="59"/>
        <v/>
      </c>
      <c r="M500" s="18" t="str">
        <f t="shared" si="60"/>
        <v/>
      </c>
      <c r="N500" s="18" t="str">
        <f t="shared" si="61"/>
        <v/>
      </c>
      <c r="O500" s="22">
        <f t="shared" si="63"/>
        <v>0</v>
      </c>
    </row>
    <row r="501" spans="9:15" ht="15.6" x14ac:dyDescent="0.3">
      <c r="I501" s="18" t="str">
        <f t="shared" si="64"/>
        <v/>
      </c>
      <c r="J501" s="18" t="str">
        <f t="shared" si="57"/>
        <v/>
      </c>
      <c r="K501" s="18" t="str">
        <f t="shared" si="58"/>
        <v/>
      </c>
      <c r="L501" s="18" t="str">
        <f t="shared" si="59"/>
        <v/>
      </c>
      <c r="M501" s="18" t="str">
        <f t="shared" si="60"/>
        <v/>
      </c>
      <c r="N501" s="18" t="str">
        <f t="shared" si="61"/>
        <v/>
      </c>
      <c r="O501" s="22">
        <f t="shared" si="63"/>
        <v>0</v>
      </c>
    </row>
    <row r="502" spans="9:15" ht="15.6" x14ac:dyDescent="0.3">
      <c r="I502" s="18" t="str">
        <f t="shared" si="64"/>
        <v/>
      </c>
      <c r="J502" s="18" t="str">
        <f t="shared" si="57"/>
        <v/>
      </c>
      <c r="K502" s="18" t="str">
        <f t="shared" si="58"/>
        <v/>
      </c>
      <c r="L502" s="18" t="str">
        <f t="shared" si="59"/>
        <v/>
      </c>
      <c r="M502" s="18" t="str">
        <f t="shared" si="60"/>
        <v/>
      </c>
      <c r="N502" s="18" t="str">
        <f t="shared" si="61"/>
        <v/>
      </c>
      <c r="O502" s="22">
        <f t="shared" si="63"/>
        <v>0</v>
      </c>
    </row>
    <row r="503" spans="9:15" ht="15.6" x14ac:dyDescent="0.3">
      <c r="I503" s="18" t="str">
        <f t="shared" si="64"/>
        <v/>
      </c>
      <c r="J503" s="18" t="str">
        <f t="shared" si="57"/>
        <v/>
      </c>
      <c r="K503" s="18" t="str">
        <f t="shared" si="58"/>
        <v/>
      </c>
      <c r="L503" s="18" t="str">
        <f t="shared" si="59"/>
        <v/>
      </c>
      <c r="M503" s="18" t="str">
        <f t="shared" si="60"/>
        <v/>
      </c>
      <c r="N503" s="18" t="str">
        <f t="shared" si="61"/>
        <v/>
      </c>
      <c r="O503" s="22">
        <f t="shared" si="63"/>
        <v>0</v>
      </c>
    </row>
    <row r="504" spans="9:15" ht="15.6" x14ac:dyDescent="0.3">
      <c r="I504" s="18" t="str">
        <f t="shared" si="64"/>
        <v/>
      </c>
      <c r="J504" s="18" t="str">
        <f t="shared" si="57"/>
        <v/>
      </c>
      <c r="K504" s="18" t="str">
        <f t="shared" si="58"/>
        <v/>
      </c>
      <c r="L504" s="18" t="str">
        <f t="shared" si="59"/>
        <v/>
      </c>
      <c r="M504" s="18" t="str">
        <f t="shared" si="60"/>
        <v/>
      </c>
      <c r="N504" s="18" t="str">
        <f t="shared" si="61"/>
        <v/>
      </c>
      <c r="O504" s="22">
        <f t="shared" si="63"/>
        <v>0</v>
      </c>
    </row>
    <row r="505" spans="9:15" ht="15.6" x14ac:dyDescent="0.3">
      <c r="I505" s="18" t="str">
        <f t="shared" si="64"/>
        <v/>
      </c>
      <c r="J505" s="18" t="str">
        <f t="shared" si="57"/>
        <v/>
      </c>
      <c r="K505" s="18" t="str">
        <f t="shared" si="58"/>
        <v/>
      </c>
      <c r="L505" s="18" t="str">
        <f t="shared" si="59"/>
        <v/>
      </c>
      <c r="M505" s="18" t="str">
        <f t="shared" si="60"/>
        <v/>
      </c>
      <c r="N505" s="18" t="str">
        <f t="shared" si="61"/>
        <v/>
      </c>
      <c r="O505" s="22">
        <f t="shared" si="63"/>
        <v>0</v>
      </c>
    </row>
    <row r="506" spans="9:15" ht="15.6" x14ac:dyDescent="0.3">
      <c r="I506" s="18" t="str">
        <f t="shared" si="64"/>
        <v/>
      </c>
      <c r="J506" s="18" t="str">
        <f t="shared" si="57"/>
        <v/>
      </c>
      <c r="K506" s="18" t="str">
        <f t="shared" si="58"/>
        <v/>
      </c>
      <c r="L506" s="18" t="str">
        <f t="shared" si="59"/>
        <v/>
      </c>
      <c r="M506" s="18" t="str">
        <f t="shared" si="60"/>
        <v/>
      </c>
      <c r="N506" s="18" t="str">
        <f t="shared" si="61"/>
        <v/>
      </c>
      <c r="O506" s="22">
        <f t="shared" si="63"/>
        <v>0</v>
      </c>
    </row>
    <row r="507" spans="9:15" ht="15.6" x14ac:dyDescent="0.3">
      <c r="I507" s="18" t="str">
        <f t="shared" si="64"/>
        <v/>
      </c>
      <c r="J507" s="18" t="str">
        <f t="shared" si="57"/>
        <v/>
      </c>
      <c r="K507" s="18" t="str">
        <f t="shared" si="58"/>
        <v/>
      </c>
      <c r="L507" s="18" t="str">
        <f t="shared" si="59"/>
        <v/>
      </c>
      <c r="M507" s="18" t="str">
        <f t="shared" si="60"/>
        <v/>
      </c>
      <c r="N507" s="18" t="str">
        <f t="shared" si="61"/>
        <v/>
      </c>
      <c r="O507" s="22">
        <f t="shared" si="63"/>
        <v>0</v>
      </c>
    </row>
    <row r="508" spans="9:15" ht="15.6" x14ac:dyDescent="0.3">
      <c r="I508" s="18" t="str">
        <f t="shared" si="64"/>
        <v/>
      </c>
      <c r="J508" s="18" t="str">
        <f t="shared" ref="J508:J571" si="65">IF(AND($E508="бакалавриат",$F508="НИР"),1,"")</f>
        <v/>
      </c>
      <c r="K508" s="18" t="str">
        <f t="shared" ref="K508:K571" si="66">IF(AND($E508="магистратура",$F508="Проект"),1,"")</f>
        <v/>
      </c>
      <c r="L508" s="18" t="str">
        <f t="shared" ref="L508:L571" si="67">IF(AND($E508="магистратура",$F508="НИР"),1,"")</f>
        <v/>
      </c>
      <c r="M508" s="18" t="str">
        <f t="shared" ref="M508:M571" si="68">IF(AND($E508="специалитет",$F508="Проект"),1,"")</f>
        <v/>
      </c>
      <c r="N508" s="18" t="str">
        <f t="shared" ref="N508:N571" si="69">IF(AND($E508="специалитет",$F508="НИР"),1,"")</f>
        <v/>
      </c>
      <c r="O508" s="22">
        <f t="shared" si="63"/>
        <v>0</v>
      </c>
    </row>
    <row r="509" spans="9:15" ht="15.6" x14ac:dyDescent="0.3">
      <c r="I509" s="18" t="str">
        <f t="shared" si="64"/>
        <v/>
      </c>
      <c r="J509" s="18" t="str">
        <f t="shared" si="65"/>
        <v/>
      </c>
      <c r="K509" s="18" t="str">
        <f t="shared" si="66"/>
        <v/>
      </c>
      <c r="L509" s="18" t="str">
        <f t="shared" si="67"/>
        <v/>
      </c>
      <c r="M509" s="18" t="str">
        <f t="shared" si="68"/>
        <v/>
      </c>
      <c r="N509" s="18" t="str">
        <f t="shared" si="69"/>
        <v/>
      </c>
      <c r="O509" s="22">
        <f t="shared" si="63"/>
        <v>0</v>
      </c>
    </row>
    <row r="510" spans="9:15" ht="15.6" x14ac:dyDescent="0.3">
      <c r="I510" s="18" t="str">
        <f t="shared" si="64"/>
        <v/>
      </c>
      <c r="J510" s="18" t="str">
        <f t="shared" si="65"/>
        <v/>
      </c>
      <c r="K510" s="18" t="str">
        <f t="shared" si="66"/>
        <v/>
      </c>
      <c r="L510" s="18" t="str">
        <f t="shared" si="67"/>
        <v/>
      </c>
      <c r="M510" s="18" t="str">
        <f t="shared" si="68"/>
        <v/>
      </c>
      <c r="N510" s="18" t="str">
        <f t="shared" si="69"/>
        <v/>
      </c>
      <c r="O510" s="22">
        <f t="shared" si="63"/>
        <v>0</v>
      </c>
    </row>
    <row r="511" spans="9:15" ht="15.6" x14ac:dyDescent="0.3">
      <c r="I511" s="18" t="str">
        <f t="shared" si="64"/>
        <v/>
      </c>
      <c r="J511" s="18" t="str">
        <f t="shared" si="65"/>
        <v/>
      </c>
      <c r="K511" s="18" t="str">
        <f t="shared" si="66"/>
        <v/>
      </c>
      <c r="L511" s="18" t="str">
        <f t="shared" si="67"/>
        <v/>
      </c>
      <c r="M511" s="18" t="str">
        <f t="shared" si="68"/>
        <v/>
      </c>
      <c r="N511" s="18" t="str">
        <f t="shared" si="69"/>
        <v/>
      </c>
      <c r="O511" s="22">
        <f t="shared" si="63"/>
        <v>0</v>
      </c>
    </row>
    <row r="512" spans="9:15" ht="15.6" x14ac:dyDescent="0.3">
      <c r="I512" s="18" t="str">
        <f t="shared" si="64"/>
        <v/>
      </c>
      <c r="J512" s="18" t="str">
        <f t="shared" si="65"/>
        <v/>
      </c>
      <c r="K512" s="18" t="str">
        <f t="shared" si="66"/>
        <v/>
      </c>
      <c r="L512" s="18" t="str">
        <f t="shared" si="67"/>
        <v/>
      </c>
      <c r="M512" s="18" t="str">
        <f t="shared" si="68"/>
        <v/>
      </c>
      <c r="N512" s="18" t="str">
        <f t="shared" si="69"/>
        <v/>
      </c>
      <c r="O512" s="22">
        <f t="shared" si="63"/>
        <v>0</v>
      </c>
    </row>
    <row r="513" spans="9:15" ht="15.6" x14ac:dyDescent="0.3">
      <c r="I513" s="18" t="str">
        <f t="shared" si="64"/>
        <v/>
      </c>
      <c r="J513" s="18" t="str">
        <f t="shared" si="65"/>
        <v/>
      </c>
      <c r="K513" s="18" t="str">
        <f t="shared" si="66"/>
        <v/>
      </c>
      <c r="L513" s="18" t="str">
        <f t="shared" si="67"/>
        <v/>
      </c>
      <c r="M513" s="18" t="str">
        <f t="shared" si="68"/>
        <v/>
      </c>
      <c r="N513" s="18" t="str">
        <f t="shared" si="69"/>
        <v/>
      </c>
      <c r="O513" s="22">
        <f t="shared" si="63"/>
        <v>0</v>
      </c>
    </row>
    <row r="514" spans="9:15" ht="15.6" x14ac:dyDescent="0.3">
      <c r="I514" s="18" t="str">
        <f t="shared" si="64"/>
        <v/>
      </c>
      <c r="J514" s="18" t="str">
        <f t="shared" si="65"/>
        <v/>
      </c>
      <c r="K514" s="18" t="str">
        <f t="shared" si="66"/>
        <v/>
      </c>
      <c r="L514" s="18" t="str">
        <f t="shared" si="67"/>
        <v/>
      </c>
      <c r="M514" s="18" t="str">
        <f t="shared" si="68"/>
        <v/>
      </c>
      <c r="N514" s="18" t="str">
        <f t="shared" si="69"/>
        <v/>
      </c>
      <c r="O514" s="22">
        <f t="shared" si="63"/>
        <v>0</v>
      </c>
    </row>
    <row r="515" spans="9:15" ht="15.6" x14ac:dyDescent="0.3">
      <c r="I515" s="18" t="str">
        <f t="shared" si="64"/>
        <v/>
      </c>
      <c r="J515" s="18" t="str">
        <f t="shared" si="65"/>
        <v/>
      </c>
      <c r="K515" s="18" t="str">
        <f t="shared" si="66"/>
        <v/>
      </c>
      <c r="L515" s="18" t="str">
        <f t="shared" si="67"/>
        <v/>
      </c>
      <c r="M515" s="18" t="str">
        <f t="shared" si="68"/>
        <v/>
      </c>
      <c r="N515" s="18" t="str">
        <f t="shared" si="69"/>
        <v/>
      </c>
      <c r="O515" s="22">
        <f t="shared" si="63"/>
        <v>0</v>
      </c>
    </row>
    <row r="516" spans="9:15" ht="15.6" x14ac:dyDescent="0.3">
      <c r="I516" s="18" t="str">
        <f t="shared" si="64"/>
        <v/>
      </c>
      <c r="J516" s="18" t="str">
        <f t="shared" si="65"/>
        <v/>
      </c>
      <c r="K516" s="18" t="str">
        <f t="shared" si="66"/>
        <v/>
      </c>
      <c r="L516" s="18" t="str">
        <f t="shared" si="67"/>
        <v/>
      </c>
      <c r="M516" s="18" t="str">
        <f t="shared" si="68"/>
        <v/>
      </c>
      <c r="N516" s="18" t="str">
        <f t="shared" si="69"/>
        <v/>
      </c>
      <c r="O516" s="22">
        <f t="shared" si="63"/>
        <v>0</v>
      </c>
    </row>
    <row r="517" spans="9:15" ht="15.6" x14ac:dyDescent="0.3">
      <c r="I517" s="18" t="str">
        <f t="shared" si="64"/>
        <v/>
      </c>
      <c r="J517" s="18" t="str">
        <f t="shared" si="65"/>
        <v/>
      </c>
      <c r="K517" s="18" t="str">
        <f t="shared" si="66"/>
        <v/>
      </c>
      <c r="L517" s="18" t="str">
        <f t="shared" si="67"/>
        <v/>
      </c>
      <c r="M517" s="18" t="str">
        <f t="shared" si="68"/>
        <v/>
      </c>
      <c r="N517" s="18" t="str">
        <f t="shared" si="69"/>
        <v/>
      </c>
      <c r="O517" s="22">
        <f t="shared" si="63"/>
        <v>0</v>
      </c>
    </row>
    <row r="518" spans="9:15" ht="15.6" x14ac:dyDescent="0.3">
      <c r="I518" s="18" t="str">
        <f t="shared" si="64"/>
        <v/>
      </c>
      <c r="J518" s="18" t="str">
        <f t="shared" si="65"/>
        <v/>
      </c>
      <c r="K518" s="18" t="str">
        <f t="shared" si="66"/>
        <v/>
      </c>
      <c r="L518" s="18" t="str">
        <f t="shared" si="67"/>
        <v/>
      </c>
      <c r="M518" s="18" t="str">
        <f t="shared" si="68"/>
        <v/>
      </c>
      <c r="N518" s="18" t="str">
        <f t="shared" si="69"/>
        <v/>
      </c>
      <c r="O518" s="22">
        <f t="shared" si="63"/>
        <v>0</v>
      </c>
    </row>
    <row r="519" spans="9:15" ht="15.6" x14ac:dyDescent="0.3">
      <c r="I519" s="18" t="str">
        <f t="shared" si="64"/>
        <v/>
      </c>
      <c r="J519" s="18" t="str">
        <f t="shared" si="65"/>
        <v/>
      </c>
      <c r="K519" s="18" t="str">
        <f t="shared" si="66"/>
        <v/>
      </c>
      <c r="L519" s="18" t="str">
        <f t="shared" si="67"/>
        <v/>
      </c>
      <c r="M519" s="18" t="str">
        <f t="shared" si="68"/>
        <v/>
      </c>
      <c r="N519" s="18" t="str">
        <f t="shared" si="69"/>
        <v/>
      </c>
      <c r="O519" s="22">
        <f t="shared" si="63"/>
        <v>0</v>
      </c>
    </row>
    <row r="520" spans="9:15" ht="15.6" x14ac:dyDescent="0.3">
      <c r="I520" s="18" t="str">
        <f t="shared" si="64"/>
        <v/>
      </c>
      <c r="J520" s="18" t="str">
        <f t="shared" si="65"/>
        <v/>
      </c>
      <c r="K520" s="18" t="str">
        <f t="shared" si="66"/>
        <v/>
      </c>
      <c r="L520" s="18" t="str">
        <f t="shared" si="67"/>
        <v/>
      </c>
      <c r="M520" s="18" t="str">
        <f t="shared" si="68"/>
        <v/>
      </c>
      <c r="N520" s="18" t="str">
        <f t="shared" si="69"/>
        <v/>
      </c>
      <c r="O520" s="22">
        <f t="shared" si="63"/>
        <v>0</v>
      </c>
    </row>
    <row r="521" spans="9:15" ht="15.6" x14ac:dyDescent="0.3">
      <c r="I521" s="18" t="str">
        <f t="shared" si="64"/>
        <v/>
      </c>
      <c r="J521" s="18" t="str">
        <f t="shared" si="65"/>
        <v/>
      </c>
      <c r="K521" s="18" t="str">
        <f t="shared" si="66"/>
        <v/>
      </c>
      <c r="L521" s="18" t="str">
        <f t="shared" si="67"/>
        <v/>
      </c>
      <c r="M521" s="18" t="str">
        <f t="shared" si="68"/>
        <v/>
      </c>
      <c r="N521" s="18" t="str">
        <f t="shared" si="69"/>
        <v/>
      </c>
      <c r="O521" s="22">
        <f t="shared" si="63"/>
        <v>0</v>
      </c>
    </row>
    <row r="522" spans="9:15" ht="15.6" x14ac:dyDescent="0.3">
      <c r="I522" s="18" t="str">
        <f t="shared" si="64"/>
        <v/>
      </c>
      <c r="J522" s="18" t="str">
        <f t="shared" si="65"/>
        <v/>
      </c>
      <c r="K522" s="18" t="str">
        <f t="shared" si="66"/>
        <v/>
      </c>
      <c r="L522" s="18" t="str">
        <f t="shared" si="67"/>
        <v/>
      </c>
      <c r="M522" s="18" t="str">
        <f t="shared" si="68"/>
        <v/>
      </c>
      <c r="N522" s="18" t="str">
        <f t="shared" si="69"/>
        <v/>
      </c>
      <c r="O522" s="22">
        <f t="shared" si="63"/>
        <v>0</v>
      </c>
    </row>
    <row r="523" spans="9:15" ht="15.6" x14ac:dyDescent="0.3">
      <c r="I523" s="18" t="str">
        <f t="shared" si="64"/>
        <v/>
      </c>
      <c r="J523" s="18" t="str">
        <f t="shared" si="65"/>
        <v/>
      </c>
      <c r="K523" s="18" t="str">
        <f t="shared" si="66"/>
        <v/>
      </c>
      <c r="L523" s="18" t="str">
        <f t="shared" si="67"/>
        <v/>
      </c>
      <c r="M523" s="18" t="str">
        <f t="shared" si="68"/>
        <v/>
      </c>
      <c r="N523" s="18" t="str">
        <f t="shared" si="69"/>
        <v/>
      </c>
      <c r="O523" s="22">
        <f t="shared" si="63"/>
        <v>0</v>
      </c>
    </row>
    <row r="524" spans="9:15" ht="15.6" x14ac:dyDescent="0.3">
      <c r="I524" s="18" t="str">
        <f t="shared" si="64"/>
        <v/>
      </c>
      <c r="J524" s="18" t="str">
        <f t="shared" si="65"/>
        <v/>
      </c>
      <c r="K524" s="18" t="str">
        <f t="shared" si="66"/>
        <v/>
      </c>
      <c r="L524" s="18" t="str">
        <f t="shared" si="67"/>
        <v/>
      </c>
      <c r="M524" s="18" t="str">
        <f t="shared" si="68"/>
        <v/>
      </c>
      <c r="N524" s="18" t="str">
        <f t="shared" si="69"/>
        <v/>
      </c>
      <c r="O524" s="22">
        <f t="shared" si="63"/>
        <v>0</v>
      </c>
    </row>
    <row r="525" spans="9:15" ht="15.6" x14ac:dyDescent="0.3">
      <c r="I525" s="18" t="str">
        <f t="shared" si="64"/>
        <v/>
      </c>
      <c r="J525" s="18" t="str">
        <f t="shared" si="65"/>
        <v/>
      </c>
      <c r="K525" s="18" t="str">
        <f t="shared" si="66"/>
        <v/>
      </c>
      <c r="L525" s="18" t="str">
        <f t="shared" si="67"/>
        <v/>
      </c>
      <c r="M525" s="18" t="str">
        <f t="shared" si="68"/>
        <v/>
      </c>
      <c r="N525" s="18" t="str">
        <f t="shared" si="69"/>
        <v/>
      </c>
      <c r="O525" s="22">
        <f t="shared" si="63"/>
        <v>0</v>
      </c>
    </row>
    <row r="526" spans="9:15" ht="15.6" x14ac:dyDescent="0.3">
      <c r="I526" s="18" t="str">
        <f t="shared" si="64"/>
        <v/>
      </c>
      <c r="J526" s="18" t="str">
        <f t="shared" si="65"/>
        <v/>
      </c>
      <c r="K526" s="18" t="str">
        <f t="shared" si="66"/>
        <v/>
      </c>
      <c r="L526" s="18" t="str">
        <f t="shared" si="67"/>
        <v/>
      </c>
      <c r="M526" s="18" t="str">
        <f t="shared" si="68"/>
        <v/>
      </c>
      <c r="N526" s="18" t="str">
        <f t="shared" si="69"/>
        <v/>
      </c>
      <c r="O526" s="22">
        <f t="shared" si="63"/>
        <v>0</v>
      </c>
    </row>
    <row r="527" spans="9:15" ht="15.6" x14ac:dyDescent="0.3">
      <c r="I527" s="18" t="str">
        <f t="shared" si="64"/>
        <v/>
      </c>
      <c r="J527" s="18" t="str">
        <f t="shared" si="65"/>
        <v/>
      </c>
      <c r="K527" s="18" t="str">
        <f t="shared" si="66"/>
        <v/>
      </c>
      <c r="L527" s="18" t="str">
        <f t="shared" si="67"/>
        <v/>
      </c>
      <c r="M527" s="18" t="str">
        <f t="shared" si="68"/>
        <v/>
      </c>
      <c r="N527" s="18" t="str">
        <f t="shared" si="69"/>
        <v/>
      </c>
      <c r="O527" s="22">
        <f t="shared" si="63"/>
        <v>0</v>
      </c>
    </row>
    <row r="528" spans="9:15" ht="15.6" x14ac:dyDescent="0.3">
      <c r="I528" s="18" t="str">
        <f t="shared" si="64"/>
        <v/>
      </c>
      <c r="J528" s="18" t="str">
        <f t="shared" si="65"/>
        <v/>
      </c>
      <c r="K528" s="18" t="str">
        <f t="shared" si="66"/>
        <v/>
      </c>
      <c r="L528" s="18" t="str">
        <f t="shared" si="67"/>
        <v/>
      </c>
      <c r="M528" s="18" t="str">
        <f t="shared" si="68"/>
        <v/>
      </c>
      <c r="N528" s="18" t="str">
        <f t="shared" si="69"/>
        <v/>
      </c>
      <c r="O528" s="22">
        <f t="shared" si="63"/>
        <v>0</v>
      </c>
    </row>
    <row r="529" spans="9:15" ht="15.6" x14ac:dyDescent="0.3">
      <c r="I529" s="18" t="str">
        <f t="shared" si="64"/>
        <v/>
      </c>
      <c r="J529" s="18" t="str">
        <f t="shared" si="65"/>
        <v/>
      </c>
      <c r="K529" s="18" t="str">
        <f t="shared" si="66"/>
        <v/>
      </c>
      <c r="L529" s="18" t="str">
        <f t="shared" si="67"/>
        <v/>
      </c>
      <c r="M529" s="18" t="str">
        <f t="shared" si="68"/>
        <v/>
      </c>
      <c r="N529" s="18" t="str">
        <f t="shared" si="69"/>
        <v/>
      </c>
      <c r="O529" s="22">
        <f t="shared" ref="O529:O592" si="70">SUM(I529:N529)</f>
        <v>0</v>
      </c>
    </row>
    <row r="530" spans="9:15" ht="15.6" x14ac:dyDescent="0.3">
      <c r="I530" s="18" t="str">
        <f t="shared" si="64"/>
        <v/>
      </c>
      <c r="J530" s="18" t="str">
        <f t="shared" si="65"/>
        <v/>
      </c>
      <c r="K530" s="18" t="str">
        <f t="shared" si="66"/>
        <v/>
      </c>
      <c r="L530" s="18" t="str">
        <f t="shared" si="67"/>
        <v/>
      </c>
      <c r="M530" s="18" t="str">
        <f t="shared" si="68"/>
        <v/>
      </c>
      <c r="N530" s="18" t="str">
        <f t="shared" si="69"/>
        <v/>
      </c>
      <c r="O530" s="22">
        <f t="shared" si="70"/>
        <v>0</v>
      </c>
    </row>
    <row r="531" spans="9:15" ht="15.6" x14ac:dyDescent="0.3">
      <c r="I531" s="18" t="str">
        <f t="shared" si="64"/>
        <v/>
      </c>
      <c r="J531" s="18" t="str">
        <f t="shared" si="65"/>
        <v/>
      </c>
      <c r="K531" s="18" t="str">
        <f t="shared" si="66"/>
        <v/>
      </c>
      <c r="L531" s="18" t="str">
        <f t="shared" si="67"/>
        <v/>
      </c>
      <c r="M531" s="18" t="str">
        <f t="shared" si="68"/>
        <v/>
      </c>
      <c r="N531" s="18" t="str">
        <f t="shared" si="69"/>
        <v/>
      </c>
      <c r="O531" s="22">
        <f t="shared" si="70"/>
        <v>0</v>
      </c>
    </row>
    <row r="532" spans="9:15" ht="15.6" x14ac:dyDescent="0.3">
      <c r="I532" s="18" t="str">
        <f t="shared" si="64"/>
        <v/>
      </c>
      <c r="J532" s="18" t="str">
        <f t="shared" si="65"/>
        <v/>
      </c>
      <c r="K532" s="18" t="str">
        <f t="shared" si="66"/>
        <v/>
      </c>
      <c r="L532" s="18" t="str">
        <f t="shared" si="67"/>
        <v/>
      </c>
      <c r="M532" s="18" t="str">
        <f t="shared" si="68"/>
        <v/>
      </c>
      <c r="N532" s="18" t="str">
        <f t="shared" si="69"/>
        <v/>
      </c>
      <c r="O532" s="22">
        <f t="shared" si="70"/>
        <v>0</v>
      </c>
    </row>
    <row r="533" spans="9:15" ht="15.6" x14ac:dyDescent="0.3">
      <c r="I533" s="18" t="str">
        <f t="shared" si="64"/>
        <v/>
      </c>
      <c r="J533" s="18" t="str">
        <f t="shared" si="65"/>
        <v/>
      </c>
      <c r="K533" s="18" t="str">
        <f t="shared" si="66"/>
        <v/>
      </c>
      <c r="L533" s="18" t="str">
        <f t="shared" si="67"/>
        <v/>
      </c>
      <c r="M533" s="18" t="str">
        <f t="shared" si="68"/>
        <v/>
      </c>
      <c r="N533" s="18" t="str">
        <f t="shared" si="69"/>
        <v/>
      </c>
      <c r="O533" s="22">
        <f t="shared" si="70"/>
        <v>0</v>
      </c>
    </row>
    <row r="534" spans="9:15" ht="15.6" x14ac:dyDescent="0.3">
      <c r="I534" s="18" t="str">
        <f t="shared" si="64"/>
        <v/>
      </c>
      <c r="J534" s="18" t="str">
        <f t="shared" si="65"/>
        <v/>
      </c>
      <c r="K534" s="18" t="str">
        <f t="shared" si="66"/>
        <v/>
      </c>
      <c r="L534" s="18" t="str">
        <f t="shared" si="67"/>
        <v/>
      </c>
      <c r="M534" s="18" t="str">
        <f t="shared" si="68"/>
        <v/>
      </c>
      <c r="N534" s="18" t="str">
        <f t="shared" si="69"/>
        <v/>
      </c>
      <c r="O534" s="22">
        <f t="shared" si="70"/>
        <v>0</v>
      </c>
    </row>
    <row r="535" spans="9:15" ht="15.6" x14ac:dyDescent="0.3">
      <c r="I535" s="18" t="str">
        <f t="shared" si="64"/>
        <v/>
      </c>
      <c r="J535" s="18" t="str">
        <f t="shared" si="65"/>
        <v/>
      </c>
      <c r="K535" s="18" t="str">
        <f t="shared" si="66"/>
        <v/>
      </c>
      <c r="L535" s="18" t="str">
        <f t="shared" si="67"/>
        <v/>
      </c>
      <c r="M535" s="18" t="str">
        <f t="shared" si="68"/>
        <v/>
      </c>
      <c r="N535" s="18" t="str">
        <f t="shared" si="69"/>
        <v/>
      </c>
      <c r="O535" s="22">
        <f t="shared" si="70"/>
        <v>0</v>
      </c>
    </row>
    <row r="536" spans="9:15" ht="15.6" x14ac:dyDescent="0.3">
      <c r="I536" s="18" t="str">
        <f t="shared" si="64"/>
        <v/>
      </c>
      <c r="J536" s="18" t="str">
        <f t="shared" si="65"/>
        <v/>
      </c>
      <c r="K536" s="18" t="str">
        <f t="shared" si="66"/>
        <v/>
      </c>
      <c r="L536" s="18" t="str">
        <f t="shared" si="67"/>
        <v/>
      </c>
      <c r="M536" s="18" t="str">
        <f t="shared" si="68"/>
        <v/>
      </c>
      <c r="N536" s="18" t="str">
        <f t="shared" si="69"/>
        <v/>
      </c>
      <c r="O536" s="22">
        <f t="shared" si="70"/>
        <v>0</v>
      </c>
    </row>
    <row r="537" spans="9:15" ht="15.6" x14ac:dyDescent="0.3">
      <c r="I537" s="18" t="str">
        <f t="shared" si="64"/>
        <v/>
      </c>
      <c r="J537" s="18" t="str">
        <f t="shared" si="65"/>
        <v/>
      </c>
      <c r="K537" s="18" t="str">
        <f t="shared" si="66"/>
        <v/>
      </c>
      <c r="L537" s="18" t="str">
        <f t="shared" si="67"/>
        <v/>
      </c>
      <c r="M537" s="18" t="str">
        <f t="shared" si="68"/>
        <v/>
      </c>
      <c r="N537" s="18" t="str">
        <f t="shared" si="69"/>
        <v/>
      </c>
      <c r="O537" s="22">
        <f t="shared" si="70"/>
        <v>0</v>
      </c>
    </row>
    <row r="538" spans="9:15" ht="15.6" x14ac:dyDescent="0.3">
      <c r="I538" s="18" t="str">
        <f t="shared" si="64"/>
        <v/>
      </c>
      <c r="J538" s="18" t="str">
        <f t="shared" si="65"/>
        <v/>
      </c>
      <c r="K538" s="18" t="str">
        <f t="shared" si="66"/>
        <v/>
      </c>
      <c r="L538" s="18" t="str">
        <f t="shared" si="67"/>
        <v/>
      </c>
      <c r="M538" s="18" t="str">
        <f t="shared" si="68"/>
        <v/>
      </c>
      <c r="N538" s="18" t="str">
        <f t="shared" si="69"/>
        <v/>
      </c>
      <c r="O538" s="22">
        <f t="shared" si="70"/>
        <v>0</v>
      </c>
    </row>
    <row r="539" spans="9:15" ht="15.6" x14ac:dyDescent="0.3">
      <c r="I539" s="18" t="str">
        <f t="shared" si="64"/>
        <v/>
      </c>
      <c r="J539" s="18" t="str">
        <f t="shared" si="65"/>
        <v/>
      </c>
      <c r="K539" s="18" t="str">
        <f t="shared" si="66"/>
        <v/>
      </c>
      <c r="L539" s="18" t="str">
        <f t="shared" si="67"/>
        <v/>
      </c>
      <c r="M539" s="18" t="str">
        <f t="shared" si="68"/>
        <v/>
      </c>
      <c r="N539" s="18" t="str">
        <f t="shared" si="69"/>
        <v/>
      </c>
      <c r="O539" s="22">
        <f t="shared" si="70"/>
        <v>0</v>
      </c>
    </row>
    <row r="540" spans="9:15" ht="15.6" x14ac:dyDescent="0.3">
      <c r="I540" s="18" t="str">
        <f t="shared" si="64"/>
        <v/>
      </c>
      <c r="J540" s="18" t="str">
        <f t="shared" si="65"/>
        <v/>
      </c>
      <c r="K540" s="18" t="str">
        <f t="shared" si="66"/>
        <v/>
      </c>
      <c r="L540" s="18" t="str">
        <f t="shared" si="67"/>
        <v/>
      </c>
      <c r="M540" s="18" t="str">
        <f t="shared" si="68"/>
        <v/>
      </c>
      <c r="N540" s="18" t="str">
        <f t="shared" si="69"/>
        <v/>
      </c>
      <c r="O540" s="22">
        <f t="shared" si="70"/>
        <v>0</v>
      </c>
    </row>
    <row r="541" spans="9:15" ht="15.6" x14ac:dyDescent="0.3">
      <c r="I541" s="18" t="str">
        <f t="shared" si="64"/>
        <v/>
      </c>
      <c r="J541" s="18" t="str">
        <f t="shared" si="65"/>
        <v/>
      </c>
      <c r="K541" s="18" t="str">
        <f t="shared" si="66"/>
        <v/>
      </c>
      <c r="L541" s="18" t="str">
        <f t="shared" si="67"/>
        <v/>
      </c>
      <c r="M541" s="18" t="str">
        <f t="shared" si="68"/>
        <v/>
      </c>
      <c r="N541" s="18" t="str">
        <f t="shared" si="69"/>
        <v/>
      </c>
      <c r="O541" s="22">
        <f t="shared" si="70"/>
        <v>0</v>
      </c>
    </row>
    <row r="542" spans="9:15" ht="15.6" x14ac:dyDescent="0.3">
      <c r="I542" s="18" t="str">
        <f t="shared" si="64"/>
        <v/>
      </c>
      <c r="J542" s="18" t="str">
        <f t="shared" si="65"/>
        <v/>
      </c>
      <c r="K542" s="18" t="str">
        <f t="shared" si="66"/>
        <v/>
      </c>
      <c r="L542" s="18" t="str">
        <f t="shared" si="67"/>
        <v/>
      </c>
      <c r="M542" s="18" t="str">
        <f t="shared" si="68"/>
        <v/>
      </c>
      <c r="N542" s="18" t="str">
        <f t="shared" si="69"/>
        <v/>
      </c>
      <c r="O542" s="22">
        <f t="shared" si="70"/>
        <v>0</v>
      </c>
    </row>
    <row r="543" spans="9:15" ht="15.6" x14ac:dyDescent="0.3">
      <c r="I543" s="18" t="str">
        <f t="shared" si="64"/>
        <v/>
      </c>
      <c r="J543" s="18" t="str">
        <f t="shared" si="65"/>
        <v/>
      </c>
      <c r="K543" s="18" t="str">
        <f t="shared" si="66"/>
        <v/>
      </c>
      <c r="L543" s="18" t="str">
        <f t="shared" si="67"/>
        <v/>
      </c>
      <c r="M543" s="18" t="str">
        <f t="shared" si="68"/>
        <v/>
      </c>
      <c r="N543" s="18" t="str">
        <f t="shared" si="69"/>
        <v/>
      </c>
      <c r="O543" s="22">
        <f t="shared" si="70"/>
        <v>0</v>
      </c>
    </row>
    <row r="544" spans="9:15" ht="15.6" x14ac:dyDescent="0.3">
      <c r="I544" s="18" t="str">
        <f t="shared" si="64"/>
        <v/>
      </c>
      <c r="J544" s="18" t="str">
        <f t="shared" si="65"/>
        <v/>
      </c>
      <c r="K544" s="18" t="str">
        <f t="shared" si="66"/>
        <v/>
      </c>
      <c r="L544" s="18" t="str">
        <f t="shared" si="67"/>
        <v/>
      </c>
      <c r="M544" s="18" t="str">
        <f t="shared" si="68"/>
        <v/>
      </c>
      <c r="N544" s="18" t="str">
        <f t="shared" si="69"/>
        <v/>
      </c>
      <c r="O544" s="22">
        <f t="shared" si="70"/>
        <v>0</v>
      </c>
    </row>
    <row r="545" spans="9:15" ht="15.6" x14ac:dyDescent="0.3">
      <c r="I545" s="18" t="str">
        <f t="shared" si="64"/>
        <v/>
      </c>
      <c r="J545" s="18" t="str">
        <f t="shared" si="65"/>
        <v/>
      </c>
      <c r="K545" s="18" t="str">
        <f t="shared" si="66"/>
        <v/>
      </c>
      <c r="L545" s="18" t="str">
        <f t="shared" si="67"/>
        <v/>
      </c>
      <c r="M545" s="18" t="str">
        <f t="shared" si="68"/>
        <v/>
      </c>
      <c r="N545" s="18" t="str">
        <f t="shared" si="69"/>
        <v/>
      </c>
      <c r="O545" s="22">
        <f t="shared" si="70"/>
        <v>0</v>
      </c>
    </row>
    <row r="546" spans="9:15" ht="15.6" x14ac:dyDescent="0.3">
      <c r="I546" s="18" t="str">
        <f t="shared" si="64"/>
        <v/>
      </c>
      <c r="J546" s="18" t="str">
        <f t="shared" si="65"/>
        <v/>
      </c>
      <c r="K546" s="18" t="str">
        <f t="shared" si="66"/>
        <v/>
      </c>
      <c r="L546" s="18" t="str">
        <f t="shared" si="67"/>
        <v/>
      </c>
      <c r="M546" s="18" t="str">
        <f t="shared" si="68"/>
        <v/>
      </c>
      <c r="N546" s="18" t="str">
        <f t="shared" si="69"/>
        <v/>
      </c>
      <c r="O546" s="22">
        <f t="shared" si="70"/>
        <v>0</v>
      </c>
    </row>
    <row r="547" spans="9:15" ht="15.6" x14ac:dyDescent="0.3">
      <c r="I547" s="18" t="str">
        <f t="shared" si="64"/>
        <v/>
      </c>
      <c r="J547" s="18" t="str">
        <f t="shared" si="65"/>
        <v/>
      </c>
      <c r="K547" s="18" t="str">
        <f t="shared" si="66"/>
        <v/>
      </c>
      <c r="L547" s="18" t="str">
        <f t="shared" si="67"/>
        <v/>
      </c>
      <c r="M547" s="18" t="str">
        <f t="shared" si="68"/>
        <v/>
      </c>
      <c r="N547" s="18" t="str">
        <f t="shared" si="69"/>
        <v/>
      </c>
      <c r="O547" s="22">
        <f t="shared" si="70"/>
        <v>0</v>
      </c>
    </row>
    <row r="548" spans="9:15" ht="15.6" x14ac:dyDescent="0.3">
      <c r="I548" s="18" t="str">
        <f t="shared" si="64"/>
        <v/>
      </c>
      <c r="J548" s="18" t="str">
        <f t="shared" si="65"/>
        <v/>
      </c>
      <c r="K548" s="18" t="str">
        <f t="shared" si="66"/>
        <v/>
      </c>
      <c r="L548" s="18" t="str">
        <f t="shared" si="67"/>
        <v/>
      </c>
      <c r="M548" s="18" t="str">
        <f t="shared" si="68"/>
        <v/>
      </c>
      <c r="N548" s="18" t="str">
        <f t="shared" si="69"/>
        <v/>
      </c>
      <c r="O548" s="22">
        <f t="shared" si="70"/>
        <v>0</v>
      </c>
    </row>
    <row r="549" spans="9:15" ht="15.6" x14ac:dyDescent="0.3">
      <c r="I549" s="18" t="str">
        <f t="shared" si="64"/>
        <v/>
      </c>
      <c r="J549" s="18" t="str">
        <f t="shared" si="65"/>
        <v/>
      </c>
      <c r="K549" s="18" t="str">
        <f t="shared" si="66"/>
        <v/>
      </c>
      <c r="L549" s="18" t="str">
        <f t="shared" si="67"/>
        <v/>
      </c>
      <c r="M549" s="18" t="str">
        <f t="shared" si="68"/>
        <v/>
      </c>
      <c r="N549" s="18" t="str">
        <f t="shared" si="69"/>
        <v/>
      </c>
      <c r="O549" s="22">
        <f t="shared" si="70"/>
        <v>0</v>
      </c>
    </row>
    <row r="550" spans="9:15" ht="15.6" x14ac:dyDescent="0.3">
      <c r="I550" s="18" t="str">
        <f t="shared" si="64"/>
        <v/>
      </c>
      <c r="J550" s="18" t="str">
        <f t="shared" si="65"/>
        <v/>
      </c>
      <c r="K550" s="18" t="str">
        <f t="shared" si="66"/>
        <v/>
      </c>
      <c r="L550" s="18" t="str">
        <f t="shared" si="67"/>
        <v/>
      </c>
      <c r="M550" s="18" t="str">
        <f t="shared" si="68"/>
        <v/>
      </c>
      <c r="N550" s="18" t="str">
        <f t="shared" si="69"/>
        <v/>
      </c>
      <c r="O550" s="22">
        <f t="shared" si="70"/>
        <v>0</v>
      </c>
    </row>
    <row r="551" spans="9:15" ht="15.6" x14ac:dyDescent="0.3">
      <c r="I551" s="18" t="str">
        <f t="shared" si="64"/>
        <v/>
      </c>
      <c r="J551" s="18" t="str">
        <f t="shared" si="65"/>
        <v/>
      </c>
      <c r="K551" s="18" t="str">
        <f t="shared" si="66"/>
        <v/>
      </c>
      <c r="L551" s="18" t="str">
        <f t="shared" si="67"/>
        <v/>
      </c>
      <c r="M551" s="18" t="str">
        <f t="shared" si="68"/>
        <v/>
      </c>
      <c r="N551" s="18" t="str">
        <f t="shared" si="69"/>
        <v/>
      </c>
      <c r="O551" s="22">
        <f t="shared" si="70"/>
        <v>0</v>
      </c>
    </row>
    <row r="552" spans="9:15" ht="15.6" x14ac:dyDescent="0.3">
      <c r="I552" s="18" t="str">
        <f t="shared" si="64"/>
        <v/>
      </c>
      <c r="J552" s="18" t="str">
        <f t="shared" si="65"/>
        <v/>
      </c>
      <c r="K552" s="18" t="str">
        <f t="shared" si="66"/>
        <v/>
      </c>
      <c r="L552" s="18" t="str">
        <f t="shared" si="67"/>
        <v/>
      </c>
      <c r="M552" s="18" t="str">
        <f t="shared" si="68"/>
        <v/>
      </c>
      <c r="N552" s="18" t="str">
        <f t="shared" si="69"/>
        <v/>
      </c>
      <c r="O552" s="22">
        <f t="shared" si="70"/>
        <v>0</v>
      </c>
    </row>
    <row r="553" spans="9:15" ht="15.6" x14ac:dyDescent="0.3">
      <c r="I553" s="18" t="str">
        <f t="shared" ref="I553:I616" si="71">IF(AND($E553="бакалавриат",OR($F553="Проект",$F553="Комплексный проект")),1,"")</f>
        <v/>
      </c>
      <c r="J553" s="18" t="str">
        <f t="shared" si="65"/>
        <v/>
      </c>
      <c r="K553" s="18" t="str">
        <f t="shared" si="66"/>
        <v/>
      </c>
      <c r="L553" s="18" t="str">
        <f t="shared" si="67"/>
        <v/>
      </c>
      <c r="M553" s="18" t="str">
        <f t="shared" si="68"/>
        <v/>
      </c>
      <c r="N553" s="18" t="str">
        <f t="shared" si="69"/>
        <v/>
      </c>
      <c r="O553" s="22">
        <f t="shared" si="70"/>
        <v>0</v>
      </c>
    </row>
    <row r="554" spans="9:15" ht="15.6" x14ac:dyDescent="0.3">
      <c r="I554" s="18" t="str">
        <f t="shared" si="71"/>
        <v/>
      </c>
      <c r="J554" s="18" t="str">
        <f t="shared" si="65"/>
        <v/>
      </c>
      <c r="K554" s="18" t="str">
        <f t="shared" si="66"/>
        <v/>
      </c>
      <c r="L554" s="18" t="str">
        <f t="shared" si="67"/>
        <v/>
      </c>
      <c r="M554" s="18" t="str">
        <f t="shared" si="68"/>
        <v/>
      </c>
      <c r="N554" s="18" t="str">
        <f t="shared" si="69"/>
        <v/>
      </c>
      <c r="O554" s="22">
        <f t="shared" si="70"/>
        <v>0</v>
      </c>
    </row>
    <row r="555" spans="9:15" ht="15.6" x14ac:dyDescent="0.3">
      <c r="I555" s="18" t="str">
        <f t="shared" si="71"/>
        <v/>
      </c>
      <c r="J555" s="18" t="str">
        <f t="shared" si="65"/>
        <v/>
      </c>
      <c r="K555" s="18" t="str">
        <f t="shared" si="66"/>
        <v/>
      </c>
      <c r="L555" s="18" t="str">
        <f t="shared" si="67"/>
        <v/>
      </c>
      <c r="M555" s="18" t="str">
        <f t="shared" si="68"/>
        <v/>
      </c>
      <c r="N555" s="18" t="str">
        <f t="shared" si="69"/>
        <v/>
      </c>
      <c r="O555" s="22">
        <f t="shared" si="70"/>
        <v>0</v>
      </c>
    </row>
    <row r="556" spans="9:15" ht="15.6" x14ac:dyDescent="0.3">
      <c r="I556" s="18" t="str">
        <f t="shared" si="71"/>
        <v/>
      </c>
      <c r="J556" s="18" t="str">
        <f t="shared" si="65"/>
        <v/>
      </c>
      <c r="K556" s="18" t="str">
        <f t="shared" si="66"/>
        <v/>
      </c>
      <c r="L556" s="18" t="str">
        <f t="shared" si="67"/>
        <v/>
      </c>
      <c r="M556" s="18" t="str">
        <f t="shared" si="68"/>
        <v/>
      </c>
      <c r="N556" s="18" t="str">
        <f t="shared" si="69"/>
        <v/>
      </c>
      <c r="O556" s="22">
        <f t="shared" si="70"/>
        <v>0</v>
      </c>
    </row>
    <row r="557" spans="9:15" ht="15.6" x14ac:dyDescent="0.3">
      <c r="I557" s="18" t="str">
        <f t="shared" si="71"/>
        <v/>
      </c>
      <c r="J557" s="18" t="str">
        <f t="shared" si="65"/>
        <v/>
      </c>
      <c r="K557" s="18" t="str">
        <f t="shared" si="66"/>
        <v/>
      </c>
      <c r="L557" s="18" t="str">
        <f t="shared" si="67"/>
        <v/>
      </c>
      <c r="M557" s="18" t="str">
        <f t="shared" si="68"/>
        <v/>
      </c>
      <c r="N557" s="18" t="str">
        <f t="shared" si="69"/>
        <v/>
      </c>
      <c r="O557" s="22">
        <f t="shared" si="70"/>
        <v>0</v>
      </c>
    </row>
    <row r="558" spans="9:15" ht="15.6" x14ac:dyDescent="0.3">
      <c r="I558" s="18" t="str">
        <f t="shared" si="71"/>
        <v/>
      </c>
      <c r="J558" s="18" t="str">
        <f t="shared" si="65"/>
        <v/>
      </c>
      <c r="K558" s="18" t="str">
        <f t="shared" si="66"/>
        <v/>
      </c>
      <c r="L558" s="18" t="str">
        <f t="shared" si="67"/>
        <v/>
      </c>
      <c r="M558" s="18" t="str">
        <f t="shared" si="68"/>
        <v/>
      </c>
      <c r="N558" s="18" t="str">
        <f t="shared" si="69"/>
        <v/>
      </c>
      <c r="O558" s="22">
        <f t="shared" si="70"/>
        <v>0</v>
      </c>
    </row>
    <row r="559" spans="9:15" ht="15.6" x14ac:dyDescent="0.3">
      <c r="I559" s="18" t="str">
        <f t="shared" si="71"/>
        <v/>
      </c>
      <c r="J559" s="18" t="str">
        <f t="shared" si="65"/>
        <v/>
      </c>
      <c r="K559" s="18" t="str">
        <f t="shared" si="66"/>
        <v/>
      </c>
      <c r="L559" s="18" t="str">
        <f t="shared" si="67"/>
        <v/>
      </c>
      <c r="M559" s="18" t="str">
        <f t="shared" si="68"/>
        <v/>
      </c>
      <c r="N559" s="18" t="str">
        <f t="shared" si="69"/>
        <v/>
      </c>
      <c r="O559" s="22">
        <f t="shared" si="70"/>
        <v>0</v>
      </c>
    </row>
    <row r="560" spans="9:15" ht="15.6" x14ac:dyDescent="0.3">
      <c r="I560" s="18" t="str">
        <f t="shared" si="71"/>
        <v/>
      </c>
      <c r="J560" s="18" t="str">
        <f t="shared" si="65"/>
        <v/>
      </c>
      <c r="K560" s="18" t="str">
        <f t="shared" si="66"/>
        <v/>
      </c>
      <c r="L560" s="18" t="str">
        <f t="shared" si="67"/>
        <v/>
      </c>
      <c r="M560" s="18" t="str">
        <f t="shared" si="68"/>
        <v/>
      </c>
      <c r="N560" s="18" t="str">
        <f t="shared" si="69"/>
        <v/>
      </c>
      <c r="O560" s="22">
        <f t="shared" si="70"/>
        <v>0</v>
      </c>
    </row>
    <row r="561" spans="9:15" ht="15.6" x14ac:dyDescent="0.3">
      <c r="I561" s="18" t="str">
        <f t="shared" si="71"/>
        <v/>
      </c>
      <c r="J561" s="18" t="str">
        <f t="shared" si="65"/>
        <v/>
      </c>
      <c r="K561" s="18" t="str">
        <f t="shared" si="66"/>
        <v/>
      </c>
      <c r="L561" s="18" t="str">
        <f t="shared" si="67"/>
        <v/>
      </c>
      <c r="M561" s="18" t="str">
        <f t="shared" si="68"/>
        <v/>
      </c>
      <c r="N561" s="18" t="str">
        <f t="shared" si="69"/>
        <v/>
      </c>
      <c r="O561" s="22">
        <f t="shared" si="70"/>
        <v>0</v>
      </c>
    </row>
    <row r="562" spans="9:15" ht="15.6" x14ac:dyDescent="0.3">
      <c r="I562" s="18" t="str">
        <f t="shared" si="71"/>
        <v/>
      </c>
      <c r="J562" s="18" t="str">
        <f t="shared" si="65"/>
        <v/>
      </c>
      <c r="K562" s="18" t="str">
        <f t="shared" si="66"/>
        <v/>
      </c>
      <c r="L562" s="18" t="str">
        <f t="shared" si="67"/>
        <v/>
      </c>
      <c r="M562" s="18" t="str">
        <f t="shared" si="68"/>
        <v/>
      </c>
      <c r="N562" s="18" t="str">
        <f t="shared" si="69"/>
        <v/>
      </c>
      <c r="O562" s="22">
        <f t="shared" si="70"/>
        <v>0</v>
      </c>
    </row>
    <row r="563" spans="9:15" ht="15.6" x14ac:dyDescent="0.3">
      <c r="I563" s="18" t="str">
        <f t="shared" si="71"/>
        <v/>
      </c>
      <c r="J563" s="18" t="str">
        <f t="shared" si="65"/>
        <v/>
      </c>
      <c r="K563" s="18" t="str">
        <f t="shared" si="66"/>
        <v/>
      </c>
      <c r="L563" s="18" t="str">
        <f t="shared" si="67"/>
        <v/>
      </c>
      <c r="M563" s="18" t="str">
        <f t="shared" si="68"/>
        <v/>
      </c>
      <c r="N563" s="18" t="str">
        <f t="shared" si="69"/>
        <v/>
      </c>
      <c r="O563" s="22">
        <f t="shared" si="70"/>
        <v>0</v>
      </c>
    </row>
    <row r="564" spans="9:15" ht="15.6" x14ac:dyDescent="0.3">
      <c r="I564" s="18" t="str">
        <f t="shared" si="71"/>
        <v/>
      </c>
      <c r="J564" s="18" t="str">
        <f t="shared" si="65"/>
        <v/>
      </c>
      <c r="K564" s="18" t="str">
        <f t="shared" si="66"/>
        <v/>
      </c>
      <c r="L564" s="18" t="str">
        <f t="shared" si="67"/>
        <v/>
      </c>
      <c r="M564" s="18" t="str">
        <f t="shared" si="68"/>
        <v/>
      </c>
      <c r="N564" s="18" t="str">
        <f t="shared" si="69"/>
        <v/>
      </c>
      <c r="O564" s="22">
        <f t="shared" si="70"/>
        <v>0</v>
      </c>
    </row>
    <row r="565" spans="9:15" ht="15.6" x14ac:dyDescent="0.3">
      <c r="I565" s="18" t="str">
        <f t="shared" si="71"/>
        <v/>
      </c>
      <c r="J565" s="18" t="str">
        <f t="shared" si="65"/>
        <v/>
      </c>
      <c r="K565" s="18" t="str">
        <f t="shared" si="66"/>
        <v/>
      </c>
      <c r="L565" s="18" t="str">
        <f t="shared" si="67"/>
        <v/>
      </c>
      <c r="M565" s="18" t="str">
        <f t="shared" si="68"/>
        <v/>
      </c>
      <c r="N565" s="18" t="str">
        <f t="shared" si="69"/>
        <v/>
      </c>
      <c r="O565" s="22">
        <f t="shared" si="70"/>
        <v>0</v>
      </c>
    </row>
    <row r="566" spans="9:15" ht="15.6" x14ac:dyDescent="0.3">
      <c r="I566" s="18" t="str">
        <f t="shared" si="71"/>
        <v/>
      </c>
      <c r="J566" s="18" t="str">
        <f t="shared" si="65"/>
        <v/>
      </c>
      <c r="K566" s="18" t="str">
        <f t="shared" si="66"/>
        <v/>
      </c>
      <c r="L566" s="18" t="str">
        <f t="shared" si="67"/>
        <v/>
      </c>
      <c r="M566" s="18" t="str">
        <f t="shared" si="68"/>
        <v/>
      </c>
      <c r="N566" s="18" t="str">
        <f t="shared" si="69"/>
        <v/>
      </c>
      <c r="O566" s="22">
        <f t="shared" si="70"/>
        <v>0</v>
      </c>
    </row>
    <row r="567" spans="9:15" ht="15.6" x14ac:dyDescent="0.3">
      <c r="I567" s="18" t="str">
        <f t="shared" si="71"/>
        <v/>
      </c>
      <c r="J567" s="18" t="str">
        <f t="shared" si="65"/>
        <v/>
      </c>
      <c r="K567" s="18" t="str">
        <f t="shared" si="66"/>
        <v/>
      </c>
      <c r="L567" s="18" t="str">
        <f t="shared" si="67"/>
        <v/>
      </c>
      <c r="M567" s="18" t="str">
        <f t="shared" si="68"/>
        <v/>
      </c>
      <c r="N567" s="18" t="str">
        <f t="shared" si="69"/>
        <v/>
      </c>
      <c r="O567" s="22">
        <f t="shared" si="70"/>
        <v>0</v>
      </c>
    </row>
    <row r="568" spans="9:15" ht="15.6" x14ac:dyDescent="0.3">
      <c r="I568" s="18" t="str">
        <f t="shared" si="71"/>
        <v/>
      </c>
      <c r="J568" s="18" t="str">
        <f t="shared" si="65"/>
        <v/>
      </c>
      <c r="K568" s="18" t="str">
        <f t="shared" si="66"/>
        <v/>
      </c>
      <c r="L568" s="18" t="str">
        <f t="shared" si="67"/>
        <v/>
      </c>
      <c r="M568" s="18" t="str">
        <f t="shared" si="68"/>
        <v/>
      </c>
      <c r="N568" s="18" t="str">
        <f t="shared" si="69"/>
        <v/>
      </c>
      <c r="O568" s="22">
        <f t="shared" si="70"/>
        <v>0</v>
      </c>
    </row>
    <row r="569" spans="9:15" ht="15.6" x14ac:dyDescent="0.3">
      <c r="I569" s="18" t="str">
        <f t="shared" si="71"/>
        <v/>
      </c>
      <c r="J569" s="18" t="str">
        <f t="shared" si="65"/>
        <v/>
      </c>
      <c r="K569" s="18" t="str">
        <f t="shared" si="66"/>
        <v/>
      </c>
      <c r="L569" s="18" t="str">
        <f t="shared" si="67"/>
        <v/>
      </c>
      <c r="M569" s="18" t="str">
        <f t="shared" si="68"/>
        <v/>
      </c>
      <c r="N569" s="18" t="str">
        <f t="shared" si="69"/>
        <v/>
      </c>
      <c r="O569" s="22">
        <f t="shared" si="70"/>
        <v>0</v>
      </c>
    </row>
    <row r="570" spans="9:15" ht="15.6" x14ac:dyDescent="0.3">
      <c r="I570" s="18" t="str">
        <f t="shared" si="71"/>
        <v/>
      </c>
      <c r="J570" s="18" t="str">
        <f t="shared" si="65"/>
        <v/>
      </c>
      <c r="K570" s="18" t="str">
        <f t="shared" si="66"/>
        <v/>
      </c>
      <c r="L570" s="18" t="str">
        <f t="shared" si="67"/>
        <v/>
      </c>
      <c r="M570" s="18" t="str">
        <f t="shared" si="68"/>
        <v/>
      </c>
      <c r="N570" s="18" t="str">
        <f t="shared" si="69"/>
        <v/>
      </c>
      <c r="O570" s="22">
        <f t="shared" si="70"/>
        <v>0</v>
      </c>
    </row>
    <row r="571" spans="9:15" ht="15.6" x14ac:dyDescent="0.3">
      <c r="I571" s="18" t="str">
        <f t="shared" si="71"/>
        <v/>
      </c>
      <c r="J571" s="18" t="str">
        <f t="shared" si="65"/>
        <v/>
      </c>
      <c r="K571" s="18" t="str">
        <f t="shared" si="66"/>
        <v/>
      </c>
      <c r="L571" s="18" t="str">
        <f t="shared" si="67"/>
        <v/>
      </c>
      <c r="M571" s="18" t="str">
        <f t="shared" si="68"/>
        <v/>
      </c>
      <c r="N571" s="18" t="str">
        <f t="shared" si="69"/>
        <v/>
      </c>
      <c r="O571" s="22">
        <f t="shared" si="70"/>
        <v>0</v>
      </c>
    </row>
    <row r="572" spans="9:15" ht="15.6" x14ac:dyDescent="0.3">
      <c r="I572" s="18" t="str">
        <f t="shared" si="71"/>
        <v/>
      </c>
      <c r="J572" s="18" t="str">
        <f t="shared" ref="J572:J635" si="72">IF(AND($E572="бакалавриат",$F572="НИР"),1,"")</f>
        <v/>
      </c>
      <c r="K572" s="18" t="str">
        <f t="shared" ref="K572:K635" si="73">IF(AND($E572="магистратура",$F572="Проект"),1,"")</f>
        <v/>
      </c>
      <c r="L572" s="18" t="str">
        <f t="shared" ref="L572:L635" si="74">IF(AND($E572="магистратура",$F572="НИР"),1,"")</f>
        <v/>
      </c>
      <c r="M572" s="18" t="str">
        <f t="shared" ref="M572:M635" si="75">IF(AND($E572="специалитет",$F572="Проект"),1,"")</f>
        <v/>
      </c>
      <c r="N572" s="18" t="str">
        <f t="shared" ref="N572:N635" si="76">IF(AND($E572="специалитет",$F572="НИР"),1,"")</f>
        <v/>
      </c>
      <c r="O572" s="22">
        <f t="shared" si="70"/>
        <v>0</v>
      </c>
    </row>
    <row r="573" spans="9:15" ht="15.6" x14ac:dyDescent="0.3">
      <c r="I573" s="18" t="str">
        <f t="shared" si="71"/>
        <v/>
      </c>
      <c r="J573" s="18" t="str">
        <f t="shared" si="72"/>
        <v/>
      </c>
      <c r="K573" s="18" t="str">
        <f t="shared" si="73"/>
        <v/>
      </c>
      <c r="L573" s="18" t="str">
        <f t="shared" si="74"/>
        <v/>
      </c>
      <c r="M573" s="18" t="str">
        <f t="shared" si="75"/>
        <v/>
      </c>
      <c r="N573" s="18" t="str">
        <f t="shared" si="76"/>
        <v/>
      </c>
      <c r="O573" s="22">
        <f t="shared" si="70"/>
        <v>0</v>
      </c>
    </row>
    <row r="574" spans="9:15" ht="15.6" x14ac:dyDescent="0.3">
      <c r="I574" s="18" t="str">
        <f t="shared" si="71"/>
        <v/>
      </c>
      <c r="J574" s="18" t="str">
        <f t="shared" si="72"/>
        <v/>
      </c>
      <c r="K574" s="18" t="str">
        <f t="shared" si="73"/>
        <v/>
      </c>
      <c r="L574" s="18" t="str">
        <f t="shared" si="74"/>
        <v/>
      </c>
      <c r="M574" s="18" t="str">
        <f t="shared" si="75"/>
        <v/>
      </c>
      <c r="N574" s="18" t="str">
        <f t="shared" si="76"/>
        <v/>
      </c>
      <c r="O574" s="22">
        <f t="shared" si="70"/>
        <v>0</v>
      </c>
    </row>
    <row r="575" spans="9:15" ht="15.6" x14ac:dyDescent="0.3">
      <c r="I575" s="18" t="str">
        <f t="shared" si="71"/>
        <v/>
      </c>
      <c r="J575" s="18" t="str">
        <f t="shared" si="72"/>
        <v/>
      </c>
      <c r="K575" s="18" t="str">
        <f t="shared" si="73"/>
        <v/>
      </c>
      <c r="L575" s="18" t="str">
        <f t="shared" si="74"/>
        <v/>
      </c>
      <c r="M575" s="18" t="str">
        <f t="shared" si="75"/>
        <v/>
      </c>
      <c r="N575" s="18" t="str">
        <f t="shared" si="76"/>
        <v/>
      </c>
      <c r="O575" s="22">
        <f t="shared" si="70"/>
        <v>0</v>
      </c>
    </row>
    <row r="576" spans="9:15" ht="15.6" x14ac:dyDescent="0.3">
      <c r="I576" s="18" t="str">
        <f t="shared" si="71"/>
        <v/>
      </c>
      <c r="J576" s="18" t="str">
        <f t="shared" si="72"/>
        <v/>
      </c>
      <c r="K576" s="18" t="str">
        <f t="shared" si="73"/>
        <v/>
      </c>
      <c r="L576" s="18" t="str">
        <f t="shared" si="74"/>
        <v/>
      </c>
      <c r="M576" s="18" t="str">
        <f t="shared" si="75"/>
        <v/>
      </c>
      <c r="N576" s="18" t="str">
        <f t="shared" si="76"/>
        <v/>
      </c>
      <c r="O576" s="22">
        <f t="shared" si="70"/>
        <v>0</v>
      </c>
    </row>
    <row r="577" spans="9:15" ht="15.6" x14ac:dyDescent="0.3">
      <c r="I577" s="18" t="str">
        <f t="shared" si="71"/>
        <v/>
      </c>
      <c r="J577" s="18" t="str">
        <f t="shared" si="72"/>
        <v/>
      </c>
      <c r="K577" s="18" t="str">
        <f t="shared" si="73"/>
        <v/>
      </c>
      <c r="L577" s="18" t="str">
        <f t="shared" si="74"/>
        <v/>
      </c>
      <c r="M577" s="18" t="str">
        <f t="shared" si="75"/>
        <v/>
      </c>
      <c r="N577" s="18" t="str">
        <f t="shared" si="76"/>
        <v/>
      </c>
      <c r="O577" s="22">
        <f t="shared" si="70"/>
        <v>0</v>
      </c>
    </row>
    <row r="578" spans="9:15" ht="15.6" x14ac:dyDescent="0.3">
      <c r="I578" s="18" t="str">
        <f t="shared" si="71"/>
        <v/>
      </c>
      <c r="J578" s="18" t="str">
        <f t="shared" si="72"/>
        <v/>
      </c>
      <c r="K578" s="18" t="str">
        <f t="shared" si="73"/>
        <v/>
      </c>
      <c r="L578" s="18" t="str">
        <f t="shared" si="74"/>
        <v/>
      </c>
      <c r="M578" s="18" t="str">
        <f t="shared" si="75"/>
        <v/>
      </c>
      <c r="N578" s="18" t="str">
        <f t="shared" si="76"/>
        <v/>
      </c>
      <c r="O578" s="22">
        <f t="shared" si="70"/>
        <v>0</v>
      </c>
    </row>
    <row r="579" spans="9:15" ht="15.6" x14ac:dyDescent="0.3">
      <c r="I579" s="18" t="str">
        <f t="shared" si="71"/>
        <v/>
      </c>
      <c r="J579" s="18" t="str">
        <f t="shared" si="72"/>
        <v/>
      </c>
      <c r="K579" s="18" t="str">
        <f t="shared" si="73"/>
        <v/>
      </c>
      <c r="L579" s="18" t="str">
        <f t="shared" si="74"/>
        <v/>
      </c>
      <c r="M579" s="18" t="str">
        <f t="shared" si="75"/>
        <v/>
      </c>
      <c r="N579" s="18" t="str">
        <f t="shared" si="76"/>
        <v/>
      </c>
      <c r="O579" s="22">
        <f t="shared" si="70"/>
        <v>0</v>
      </c>
    </row>
    <row r="580" spans="9:15" ht="15.6" x14ac:dyDescent="0.3">
      <c r="I580" s="18" t="str">
        <f t="shared" si="71"/>
        <v/>
      </c>
      <c r="J580" s="18" t="str">
        <f t="shared" si="72"/>
        <v/>
      </c>
      <c r="K580" s="18" t="str">
        <f t="shared" si="73"/>
        <v/>
      </c>
      <c r="L580" s="18" t="str">
        <f t="shared" si="74"/>
        <v/>
      </c>
      <c r="M580" s="18" t="str">
        <f t="shared" si="75"/>
        <v/>
      </c>
      <c r="N580" s="18" t="str">
        <f t="shared" si="76"/>
        <v/>
      </c>
      <c r="O580" s="22">
        <f t="shared" si="70"/>
        <v>0</v>
      </c>
    </row>
    <row r="581" spans="9:15" ht="15.6" x14ac:dyDescent="0.3">
      <c r="I581" s="18" t="str">
        <f t="shared" si="71"/>
        <v/>
      </c>
      <c r="J581" s="18" t="str">
        <f t="shared" si="72"/>
        <v/>
      </c>
      <c r="K581" s="18" t="str">
        <f t="shared" si="73"/>
        <v/>
      </c>
      <c r="L581" s="18" t="str">
        <f t="shared" si="74"/>
        <v/>
      </c>
      <c r="M581" s="18" t="str">
        <f t="shared" si="75"/>
        <v/>
      </c>
      <c r="N581" s="18" t="str">
        <f t="shared" si="76"/>
        <v/>
      </c>
      <c r="O581" s="22">
        <f t="shared" si="70"/>
        <v>0</v>
      </c>
    </row>
    <row r="582" spans="9:15" ht="15.6" x14ac:dyDescent="0.3">
      <c r="I582" s="18" t="str">
        <f t="shared" si="71"/>
        <v/>
      </c>
      <c r="J582" s="18" t="str">
        <f t="shared" si="72"/>
        <v/>
      </c>
      <c r="K582" s="18" t="str">
        <f t="shared" si="73"/>
        <v/>
      </c>
      <c r="L582" s="18" t="str">
        <f t="shared" si="74"/>
        <v/>
      </c>
      <c r="M582" s="18" t="str">
        <f t="shared" si="75"/>
        <v/>
      </c>
      <c r="N582" s="18" t="str">
        <f t="shared" si="76"/>
        <v/>
      </c>
      <c r="O582" s="22">
        <f t="shared" si="70"/>
        <v>0</v>
      </c>
    </row>
    <row r="583" spans="9:15" ht="15.6" x14ac:dyDescent="0.3">
      <c r="I583" s="18" t="str">
        <f t="shared" si="71"/>
        <v/>
      </c>
      <c r="J583" s="18" t="str">
        <f t="shared" si="72"/>
        <v/>
      </c>
      <c r="K583" s="18" t="str">
        <f t="shared" si="73"/>
        <v/>
      </c>
      <c r="L583" s="18" t="str">
        <f t="shared" si="74"/>
        <v/>
      </c>
      <c r="M583" s="18" t="str">
        <f t="shared" si="75"/>
        <v/>
      </c>
      <c r="N583" s="18" t="str">
        <f t="shared" si="76"/>
        <v/>
      </c>
      <c r="O583" s="22">
        <f t="shared" si="70"/>
        <v>0</v>
      </c>
    </row>
    <row r="584" spans="9:15" ht="15.6" x14ac:dyDescent="0.3">
      <c r="I584" s="18" t="str">
        <f t="shared" si="71"/>
        <v/>
      </c>
      <c r="J584" s="18" t="str">
        <f t="shared" si="72"/>
        <v/>
      </c>
      <c r="K584" s="18" t="str">
        <f t="shared" si="73"/>
        <v/>
      </c>
      <c r="L584" s="18" t="str">
        <f t="shared" si="74"/>
        <v/>
      </c>
      <c r="M584" s="18" t="str">
        <f t="shared" si="75"/>
        <v/>
      </c>
      <c r="N584" s="18" t="str">
        <f t="shared" si="76"/>
        <v/>
      </c>
      <c r="O584" s="22">
        <f t="shared" si="70"/>
        <v>0</v>
      </c>
    </row>
    <row r="585" spans="9:15" ht="15.6" x14ac:dyDescent="0.3">
      <c r="I585" s="18" t="str">
        <f t="shared" si="71"/>
        <v/>
      </c>
      <c r="J585" s="18" t="str">
        <f t="shared" si="72"/>
        <v/>
      </c>
      <c r="K585" s="18" t="str">
        <f t="shared" si="73"/>
        <v/>
      </c>
      <c r="L585" s="18" t="str">
        <f t="shared" si="74"/>
        <v/>
      </c>
      <c r="M585" s="18" t="str">
        <f t="shared" si="75"/>
        <v/>
      </c>
      <c r="N585" s="18" t="str">
        <f t="shared" si="76"/>
        <v/>
      </c>
      <c r="O585" s="22">
        <f t="shared" si="70"/>
        <v>0</v>
      </c>
    </row>
    <row r="586" spans="9:15" ht="15.6" x14ac:dyDescent="0.3">
      <c r="I586" s="18" t="str">
        <f t="shared" si="71"/>
        <v/>
      </c>
      <c r="J586" s="18" t="str">
        <f t="shared" si="72"/>
        <v/>
      </c>
      <c r="K586" s="18" t="str">
        <f t="shared" si="73"/>
        <v/>
      </c>
      <c r="L586" s="18" t="str">
        <f t="shared" si="74"/>
        <v/>
      </c>
      <c r="M586" s="18" t="str">
        <f t="shared" si="75"/>
        <v/>
      </c>
      <c r="N586" s="18" t="str">
        <f t="shared" si="76"/>
        <v/>
      </c>
      <c r="O586" s="22">
        <f t="shared" si="70"/>
        <v>0</v>
      </c>
    </row>
    <row r="587" spans="9:15" ht="15.6" x14ac:dyDescent="0.3">
      <c r="I587" s="18" t="str">
        <f t="shared" si="71"/>
        <v/>
      </c>
      <c r="J587" s="18" t="str">
        <f t="shared" si="72"/>
        <v/>
      </c>
      <c r="K587" s="18" t="str">
        <f t="shared" si="73"/>
        <v/>
      </c>
      <c r="L587" s="18" t="str">
        <f t="shared" si="74"/>
        <v/>
      </c>
      <c r="M587" s="18" t="str">
        <f t="shared" si="75"/>
        <v/>
      </c>
      <c r="N587" s="18" t="str">
        <f t="shared" si="76"/>
        <v/>
      </c>
      <c r="O587" s="22">
        <f t="shared" si="70"/>
        <v>0</v>
      </c>
    </row>
    <row r="588" spans="9:15" ht="15.6" x14ac:dyDescent="0.3">
      <c r="I588" s="18" t="str">
        <f t="shared" si="71"/>
        <v/>
      </c>
      <c r="J588" s="18" t="str">
        <f t="shared" si="72"/>
        <v/>
      </c>
      <c r="K588" s="18" t="str">
        <f t="shared" si="73"/>
        <v/>
      </c>
      <c r="L588" s="18" t="str">
        <f t="shared" si="74"/>
        <v/>
      </c>
      <c r="M588" s="18" t="str">
        <f t="shared" si="75"/>
        <v/>
      </c>
      <c r="N588" s="18" t="str">
        <f t="shared" si="76"/>
        <v/>
      </c>
      <c r="O588" s="22">
        <f t="shared" si="70"/>
        <v>0</v>
      </c>
    </row>
    <row r="589" spans="9:15" ht="15.6" x14ac:dyDescent="0.3">
      <c r="I589" s="18" t="str">
        <f t="shared" si="71"/>
        <v/>
      </c>
      <c r="J589" s="18" t="str">
        <f t="shared" si="72"/>
        <v/>
      </c>
      <c r="K589" s="18" t="str">
        <f t="shared" si="73"/>
        <v/>
      </c>
      <c r="L589" s="18" t="str">
        <f t="shared" si="74"/>
        <v/>
      </c>
      <c r="M589" s="18" t="str">
        <f t="shared" si="75"/>
        <v/>
      </c>
      <c r="N589" s="18" t="str">
        <f t="shared" si="76"/>
        <v/>
      </c>
      <c r="O589" s="22">
        <f t="shared" si="70"/>
        <v>0</v>
      </c>
    </row>
    <row r="590" spans="9:15" ht="15.6" x14ac:dyDescent="0.3">
      <c r="I590" s="18" t="str">
        <f t="shared" si="71"/>
        <v/>
      </c>
      <c r="J590" s="18" t="str">
        <f t="shared" si="72"/>
        <v/>
      </c>
      <c r="K590" s="18" t="str">
        <f t="shared" si="73"/>
        <v/>
      </c>
      <c r="L590" s="18" t="str">
        <f t="shared" si="74"/>
        <v/>
      </c>
      <c r="M590" s="18" t="str">
        <f t="shared" si="75"/>
        <v/>
      </c>
      <c r="N590" s="18" t="str">
        <f t="shared" si="76"/>
        <v/>
      </c>
      <c r="O590" s="22">
        <f t="shared" si="70"/>
        <v>0</v>
      </c>
    </row>
    <row r="591" spans="9:15" ht="15.6" x14ac:dyDescent="0.3">
      <c r="I591" s="18" t="str">
        <f t="shared" si="71"/>
        <v/>
      </c>
      <c r="J591" s="18" t="str">
        <f t="shared" si="72"/>
        <v/>
      </c>
      <c r="K591" s="18" t="str">
        <f t="shared" si="73"/>
        <v/>
      </c>
      <c r="L591" s="18" t="str">
        <f t="shared" si="74"/>
        <v/>
      </c>
      <c r="M591" s="18" t="str">
        <f t="shared" si="75"/>
        <v/>
      </c>
      <c r="N591" s="18" t="str">
        <f t="shared" si="76"/>
        <v/>
      </c>
      <c r="O591" s="22">
        <f t="shared" si="70"/>
        <v>0</v>
      </c>
    </row>
    <row r="592" spans="9:15" ht="15.6" x14ac:dyDescent="0.3">
      <c r="I592" s="18" t="str">
        <f t="shared" si="71"/>
        <v/>
      </c>
      <c r="J592" s="18" t="str">
        <f t="shared" si="72"/>
        <v/>
      </c>
      <c r="K592" s="18" t="str">
        <f t="shared" si="73"/>
        <v/>
      </c>
      <c r="L592" s="18" t="str">
        <f t="shared" si="74"/>
        <v/>
      </c>
      <c r="M592" s="18" t="str">
        <f t="shared" si="75"/>
        <v/>
      </c>
      <c r="N592" s="18" t="str">
        <f t="shared" si="76"/>
        <v/>
      </c>
      <c r="O592" s="22">
        <f t="shared" si="70"/>
        <v>0</v>
      </c>
    </row>
    <row r="593" spans="9:15" ht="15.6" x14ac:dyDescent="0.3">
      <c r="I593" s="18" t="str">
        <f t="shared" si="71"/>
        <v/>
      </c>
      <c r="J593" s="18" t="str">
        <f t="shared" si="72"/>
        <v/>
      </c>
      <c r="K593" s="18" t="str">
        <f t="shared" si="73"/>
        <v/>
      </c>
      <c r="L593" s="18" t="str">
        <f t="shared" si="74"/>
        <v/>
      </c>
      <c r="M593" s="18" t="str">
        <f t="shared" si="75"/>
        <v/>
      </c>
      <c r="N593" s="18" t="str">
        <f t="shared" si="76"/>
        <v/>
      </c>
      <c r="O593" s="22">
        <f t="shared" ref="O593:O656" si="77">SUM(I593:N593)</f>
        <v>0</v>
      </c>
    </row>
    <row r="594" spans="9:15" ht="15.6" x14ac:dyDescent="0.3">
      <c r="I594" s="18" t="str">
        <f t="shared" si="71"/>
        <v/>
      </c>
      <c r="J594" s="18" t="str">
        <f t="shared" si="72"/>
        <v/>
      </c>
      <c r="K594" s="18" t="str">
        <f t="shared" si="73"/>
        <v/>
      </c>
      <c r="L594" s="18" t="str">
        <f t="shared" si="74"/>
        <v/>
      </c>
      <c r="M594" s="18" t="str">
        <f t="shared" si="75"/>
        <v/>
      </c>
      <c r="N594" s="18" t="str">
        <f t="shared" si="76"/>
        <v/>
      </c>
      <c r="O594" s="22">
        <f t="shared" si="77"/>
        <v>0</v>
      </c>
    </row>
    <row r="595" spans="9:15" ht="15.6" x14ac:dyDescent="0.3">
      <c r="I595" s="18" t="str">
        <f t="shared" si="71"/>
        <v/>
      </c>
      <c r="J595" s="18" t="str">
        <f t="shared" si="72"/>
        <v/>
      </c>
      <c r="K595" s="18" t="str">
        <f t="shared" si="73"/>
        <v/>
      </c>
      <c r="L595" s="18" t="str">
        <f t="shared" si="74"/>
        <v/>
      </c>
      <c r="M595" s="18" t="str">
        <f t="shared" si="75"/>
        <v/>
      </c>
      <c r="N595" s="18" t="str">
        <f t="shared" si="76"/>
        <v/>
      </c>
      <c r="O595" s="22">
        <f t="shared" si="77"/>
        <v>0</v>
      </c>
    </row>
    <row r="596" spans="9:15" ht="15.6" x14ac:dyDescent="0.3">
      <c r="I596" s="18" t="str">
        <f t="shared" si="71"/>
        <v/>
      </c>
      <c r="J596" s="18" t="str">
        <f t="shared" si="72"/>
        <v/>
      </c>
      <c r="K596" s="18" t="str">
        <f t="shared" si="73"/>
        <v/>
      </c>
      <c r="L596" s="18" t="str">
        <f t="shared" si="74"/>
        <v/>
      </c>
      <c r="M596" s="18" t="str">
        <f t="shared" si="75"/>
        <v/>
      </c>
      <c r="N596" s="18" t="str">
        <f t="shared" si="76"/>
        <v/>
      </c>
      <c r="O596" s="22">
        <f t="shared" si="77"/>
        <v>0</v>
      </c>
    </row>
    <row r="597" spans="9:15" ht="15.6" x14ac:dyDescent="0.3">
      <c r="I597" s="18" t="str">
        <f t="shared" si="71"/>
        <v/>
      </c>
      <c r="J597" s="18" t="str">
        <f t="shared" si="72"/>
        <v/>
      </c>
      <c r="K597" s="18" t="str">
        <f t="shared" si="73"/>
        <v/>
      </c>
      <c r="L597" s="18" t="str">
        <f t="shared" si="74"/>
        <v/>
      </c>
      <c r="M597" s="18" t="str">
        <f t="shared" si="75"/>
        <v/>
      </c>
      <c r="N597" s="18" t="str">
        <f t="shared" si="76"/>
        <v/>
      </c>
      <c r="O597" s="22">
        <f t="shared" si="77"/>
        <v>0</v>
      </c>
    </row>
    <row r="598" spans="9:15" ht="15.6" x14ac:dyDescent="0.3">
      <c r="I598" s="18" t="str">
        <f t="shared" si="71"/>
        <v/>
      </c>
      <c r="J598" s="18" t="str">
        <f t="shared" si="72"/>
        <v/>
      </c>
      <c r="K598" s="18" t="str">
        <f t="shared" si="73"/>
        <v/>
      </c>
      <c r="L598" s="18" t="str">
        <f t="shared" si="74"/>
        <v/>
      </c>
      <c r="M598" s="18" t="str">
        <f t="shared" si="75"/>
        <v/>
      </c>
      <c r="N598" s="18" t="str">
        <f t="shared" si="76"/>
        <v/>
      </c>
      <c r="O598" s="22">
        <f t="shared" si="77"/>
        <v>0</v>
      </c>
    </row>
    <row r="599" spans="9:15" ht="15.6" x14ac:dyDescent="0.3">
      <c r="I599" s="18" t="str">
        <f t="shared" si="71"/>
        <v/>
      </c>
      <c r="J599" s="18" t="str">
        <f t="shared" si="72"/>
        <v/>
      </c>
      <c r="K599" s="18" t="str">
        <f t="shared" si="73"/>
        <v/>
      </c>
      <c r="L599" s="18" t="str">
        <f t="shared" si="74"/>
        <v/>
      </c>
      <c r="M599" s="18" t="str">
        <f t="shared" si="75"/>
        <v/>
      </c>
      <c r="N599" s="18" t="str">
        <f t="shared" si="76"/>
        <v/>
      </c>
      <c r="O599" s="22">
        <f t="shared" si="77"/>
        <v>0</v>
      </c>
    </row>
    <row r="600" spans="9:15" ht="15.6" x14ac:dyDescent="0.3">
      <c r="I600" s="18" t="str">
        <f t="shared" si="71"/>
        <v/>
      </c>
      <c r="J600" s="18" t="str">
        <f t="shared" si="72"/>
        <v/>
      </c>
      <c r="K600" s="18" t="str">
        <f t="shared" si="73"/>
        <v/>
      </c>
      <c r="L600" s="18" t="str">
        <f t="shared" si="74"/>
        <v/>
      </c>
      <c r="M600" s="18" t="str">
        <f t="shared" si="75"/>
        <v/>
      </c>
      <c r="N600" s="18" t="str">
        <f t="shared" si="76"/>
        <v/>
      </c>
      <c r="O600" s="22">
        <f t="shared" si="77"/>
        <v>0</v>
      </c>
    </row>
    <row r="601" spans="9:15" ht="15.6" x14ac:dyDescent="0.3">
      <c r="I601" s="18" t="str">
        <f t="shared" si="71"/>
        <v/>
      </c>
      <c r="J601" s="18" t="str">
        <f t="shared" si="72"/>
        <v/>
      </c>
      <c r="K601" s="18" t="str">
        <f t="shared" si="73"/>
        <v/>
      </c>
      <c r="L601" s="18" t="str">
        <f t="shared" si="74"/>
        <v/>
      </c>
      <c r="M601" s="18" t="str">
        <f t="shared" si="75"/>
        <v/>
      </c>
      <c r="N601" s="18" t="str">
        <f t="shared" si="76"/>
        <v/>
      </c>
      <c r="O601" s="22">
        <f t="shared" si="77"/>
        <v>0</v>
      </c>
    </row>
    <row r="602" spans="9:15" ht="15.6" x14ac:dyDescent="0.3">
      <c r="I602" s="18" t="str">
        <f t="shared" si="71"/>
        <v/>
      </c>
      <c r="J602" s="18" t="str">
        <f t="shared" si="72"/>
        <v/>
      </c>
      <c r="K602" s="18" t="str">
        <f t="shared" si="73"/>
        <v/>
      </c>
      <c r="L602" s="18" t="str">
        <f t="shared" si="74"/>
        <v/>
      </c>
      <c r="M602" s="18" t="str">
        <f t="shared" si="75"/>
        <v/>
      </c>
      <c r="N602" s="18" t="str">
        <f t="shared" si="76"/>
        <v/>
      </c>
      <c r="O602" s="22">
        <f t="shared" si="77"/>
        <v>0</v>
      </c>
    </row>
    <row r="603" spans="9:15" ht="15.6" x14ac:dyDescent="0.3">
      <c r="I603" s="18" t="str">
        <f t="shared" si="71"/>
        <v/>
      </c>
      <c r="J603" s="18" t="str">
        <f t="shared" si="72"/>
        <v/>
      </c>
      <c r="K603" s="18" t="str">
        <f t="shared" si="73"/>
        <v/>
      </c>
      <c r="L603" s="18" t="str">
        <f t="shared" si="74"/>
        <v/>
      </c>
      <c r="M603" s="18" t="str">
        <f t="shared" si="75"/>
        <v/>
      </c>
      <c r="N603" s="18" t="str">
        <f t="shared" si="76"/>
        <v/>
      </c>
      <c r="O603" s="22">
        <f t="shared" si="77"/>
        <v>0</v>
      </c>
    </row>
    <row r="604" spans="9:15" ht="15.6" x14ac:dyDescent="0.3">
      <c r="I604" s="18" t="str">
        <f t="shared" si="71"/>
        <v/>
      </c>
      <c r="J604" s="18" t="str">
        <f t="shared" si="72"/>
        <v/>
      </c>
      <c r="K604" s="18" t="str">
        <f t="shared" si="73"/>
        <v/>
      </c>
      <c r="L604" s="18" t="str">
        <f t="shared" si="74"/>
        <v/>
      </c>
      <c r="M604" s="18" t="str">
        <f t="shared" si="75"/>
        <v/>
      </c>
      <c r="N604" s="18" t="str">
        <f t="shared" si="76"/>
        <v/>
      </c>
      <c r="O604" s="22">
        <f t="shared" si="77"/>
        <v>0</v>
      </c>
    </row>
    <row r="605" spans="9:15" ht="15.6" x14ac:dyDescent="0.3">
      <c r="I605" s="18" t="str">
        <f t="shared" si="71"/>
        <v/>
      </c>
      <c r="J605" s="18" t="str">
        <f t="shared" si="72"/>
        <v/>
      </c>
      <c r="K605" s="18" t="str">
        <f t="shared" si="73"/>
        <v/>
      </c>
      <c r="L605" s="18" t="str">
        <f t="shared" si="74"/>
        <v/>
      </c>
      <c r="M605" s="18" t="str">
        <f t="shared" si="75"/>
        <v/>
      </c>
      <c r="N605" s="18" t="str">
        <f t="shared" si="76"/>
        <v/>
      </c>
      <c r="O605" s="22">
        <f t="shared" si="77"/>
        <v>0</v>
      </c>
    </row>
    <row r="606" spans="9:15" ht="15.6" x14ac:dyDescent="0.3">
      <c r="I606" s="18" t="str">
        <f t="shared" si="71"/>
        <v/>
      </c>
      <c r="J606" s="18" t="str">
        <f t="shared" si="72"/>
        <v/>
      </c>
      <c r="K606" s="18" t="str">
        <f t="shared" si="73"/>
        <v/>
      </c>
      <c r="L606" s="18" t="str">
        <f t="shared" si="74"/>
        <v/>
      </c>
      <c r="M606" s="18" t="str">
        <f t="shared" si="75"/>
        <v/>
      </c>
      <c r="N606" s="18" t="str">
        <f t="shared" si="76"/>
        <v/>
      </c>
      <c r="O606" s="22">
        <f t="shared" si="77"/>
        <v>0</v>
      </c>
    </row>
    <row r="607" spans="9:15" ht="15.6" x14ac:dyDescent="0.3">
      <c r="I607" s="18" t="str">
        <f t="shared" si="71"/>
        <v/>
      </c>
      <c r="J607" s="18" t="str">
        <f t="shared" si="72"/>
        <v/>
      </c>
      <c r="K607" s="18" t="str">
        <f t="shared" si="73"/>
        <v/>
      </c>
      <c r="L607" s="18" t="str">
        <f t="shared" si="74"/>
        <v/>
      </c>
      <c r="M607" s="18" t="str">
        <f t="shared" si="75"/>
        <v/>
      </c>
      <c r="N607" s="18" t="str">
        <f t="shared" si="76"/>
        <v/>
      </c>
      <c r="O607" s="22">
        <f t="shared" si="77"/>
        <v>0</v>
      </c>
    </row>
    <row r="608" spans="9:15" ht="15.6" x14ac:dyDescent="0.3">
      <c r="I608" s="18" t="str">
        <f t="shared" si="71"/>
        <v/>
      </c>
      <c r="J608" s="18" t="str">
        <f t="shared" si="72"/>
        <v/>
      </c>
      <c r="K608" s="18" t="str">
        <f t="shared" si="73"/>
        <v/>
      </c>
      <c r="L608" s="18" t="str">
        <f t="shared" si="74"/>
        <v/>
      </c>
      <c r="M608" s="18" t="str">
        <f t="shared" si="75"/>
        <v/>
      </c>
      <c r="N608" s="18" t="str">
        <f t="shared" si="76"/>
        <v/>
      </c>
      <c r="O608" s="22">
        <f t="shared" si="77"/>
        <v>0</v>
      </c>
    </row>
    <row r="609" spans="9:15" ht="15.6" x14ac:dyDescent="0.3">
      <c r="I609" s="18" t="str">
        <f t="shared" si="71"/>
        <v/>
      </c>
      <c r="J609" s="18" t="str">
        <f t="shared" si="72"/>
        <v/>
      </c>
      <c r="K609" s="18" t="str">
        <f t="shared" si="73"/>
        <v/>
      </c>
      <c r="L609" s="18" t="str">
        <f t="shared" si="74"/>
        <v/>
      </c>
      <c r="M609" s="18" t="str">
        <f t="shared" si="75"/>
        <v/>
      </c>
      <c r="N609" s="18" t="str">
        <f t="shared" si="76"/>
        <v/>
      </c>
      <c r="O609" s="22">
        <f t="shared" si="77"/>
        <v>0</v>
      </c>
    </row>
    <row r="610" spans="9:15" ht="15.6" x14ac:dyDescent="0.3">
      <c r="I610" s="18" t="str">
        <f t="shared" si="71"/>
        <v/>
      </c>
      <c r="J610" s="18" t="str">
        <f t="shared" si="72"/>
        <v/>
      </c>
      <c r="K610" s="18" t="str">
        <f t="shared" si="73"/>
        <v/>
      </c>
      <c r="L610" s="18" t="str">
        <f t="shared" si="74"/>
        <v/>
      </c>
      <c r="M610" s="18" t="str">
        <f t="shared" si="75"/>
        <v/>
      </c>
      <c r="N610" s="18" t="str">
        <f t="shared" si="76"/>
        <v/>
      </c>
      <c r="O610" s="22">
        <f t="shared" si="77"/>
        <v>0</v>
      </c>
    </row>
    <row r="611" spans="9:15" ht="15.6" x14ac:dyDescent="0.3">
      <c r="I611" s="18" t="str">
        <f t="shared" si="71"/>
        <v/>
      </c>
      <c r="J611" s="18" t="str">
        <f t="shared" si="72"/>
        <v/>
      </c>
      <c r="K611" s="18" t="str">
        <f t="shared" si="73"/>
        <v/>
      </c>
      <c r="L611" s="18" t="str">
        <f t="shared" si="74"/>
        <v/>
      </c>
      <c r="M611" s="18" t="str">
        <f t="shared" si="75"/>
        <v/>
      </c>
      <c r="N611" s="18" t="str">
        <f t="shared" si="76"/>
        <v/>
      </c>
      <c r="O611" s="22">
        <f t="shared" si="77"/>
        <v>0</v>
      </c>
    </row>
    <row r="612" spans="9:15" ht="15.6" x14ac:dyDescent="0.3">
      <c r="I612" s="18" t="str">
        <f t="shared" si="71"/>
        <v/>
      </c>
      <c r="J612" s="18" t="str">
        <f t="shared" si="72"/>
        <v/>
      </c>
      <c r="K612" s="18" t="str">
        <f t="shared" si="73"/>
        <v/>
      </c>
      <c r="L612" s="18" t="str">
        <f t="shared" si="74"/>
        <v/>
      </c>
      <c r="M612" s="18" t="str">
        <f t="shared" si="75"/>
        <v/>
      </c>
      <c r="N612" s="18" t="str">
        <f t="shared" si="76"/>
        <v/>
      </c>
      <c r="O612" s="22">
        <f t="shared" si="77"/>
        <v>0</v>
      </c>
    </row>
    <row r="613" spans="9:15" ht="15.6" x14ac:dyDescent="0.3">
      <c r="I613" s="18" t="str">
        <f t="shared" si="71"/>
        <v/>
      </c>
      <c r="J613" s="18" t="str">
        <f t="shared" si="72"/>
        <v/>
      </c>
      <c r="K613" s="18" t="str">
        <f t="shared" si="73"/>
        <v/>
      </c>
      <c r="L613" s="18" t="str">
        <f t="shared" si="74"/>
        <v/>
      </c>
      <c r="M613" s="18" t="str">
        <f t="shared" si="75"/>
        <v/>
      </c>
      <c r="N613" s="18" t="str">
        <f t="shared" si="76"/>
        <v/>
      </c>
      <c r="O613" s="22">
        <f t="shared" si="77"/>
        <v>0</v>
      </c>
    </row>
    <row r="614" spans="9:15" ht="15.6" x14ac:dyDescent="0.3">
      <c r="I614" s="18" t="str">
        <f t="shared" si="71"/>
        <v/>
      </c>
      <c r="J614" s="18" t="str">
        <f t="shared" si="72"/>
        <v/>
      </c>
      <c r="K614" s="18" t="str">
        <f t="shared" si="73"/>
        <v/>
      </c>
      <c r="L614" s="18" t="str">
        <f t="shared" si="74"/>
        <v/>
      </c>
      <c r="M614" s="18" t="str">
        <f t="shared" si="75"/>
        <v/>
      </c>
      <c r="N614" s="18" t="str">
        <f t="shared" si="76"/>
        <v/>
      </c>
      <c r="O614" s="22">
        <f t="shared" si="77"/>
        <v>0</v>
      </c>
    </row>
    <row r="615" spans="9:15" ht="15.6" x14ac:dyDescent="0.3">
      <c r="I615" s="18" t="str">
        <f t="shared" si="71"/>
        <v/>
      </c>
      <c r="J615" s="18" t="str">
        <f t="shared" si="72"/>
        <v/>
      </c>
      <c r="K615" s="18" t="str">
        <f t="shared" si="73"/>
        <v/>
      </c>
      <c r="L615" s="18" t="str">
        <f t="shared" si="74"/>
        <v/>
      </c>
      <c r="M615" s="18" t="str">
        <f t="shared" si="75"/>
        <v/>
      </c>
      <c r="N615" s="18" t="str">
        <f t="shared" si="76"/>
        <v/>
      </c>
      <c r="O615" s="22">
        <f t="shared" si="77"/>
        <v>0</v>
      </c>
    </row>
    <row r="616" spans="9:15" ht="15.6" x14ac:dyDescent="0.3">
      <c r="I616" s="18" t="str">
        <f t="shared" si="71"/>
        <v/>
      </c>
      <c r="J616" s="18" t="str">
        <f t="shared" si="72"/>
        <v/>
      </c>
      <c r="K616" s="18" t="str">
        <f t="shared" si="73"/>
        <v/>
      </c>
      <c r="L616" s="18" t="str">
        <f t="shared" si="74"/>
        <v/>
      </c>
      <c r="M616" s="18" t="str">
        <f t="shared" si="75"/>
        <v/>
      </c>
      <c r="N616" s="18" t="str">
        <f t="shared" si="76"/>
        <v/>
      </c>
      <c r="O616" s="22">
        <f t="shared" si="77"/>
        <v>0</v>
      </c>
    </row>
    <row r="617" spans="9:15" ht="15.6" x14ac:dyDescent="0.3">
      <c r="I617" s="18" t="str">
        <f t="shared" ref="I617:I658" si="78">IF(AND($E617="бакалавриат",OR($F617="Проект",$F617="Комплексный проект")),1,"")</f>
        <v/>
      </c>
      <c r="J617" s="18" t="str">
        <f t="shared" si="72"/>
        <v/>
      </c>
      <c r="K617" s="18" t="str">
        <f t="shared" si="73"/>
        <v/>
      </c>
      <c r="L617" s="18" t="str">
        <f t="shared" si="74"/>
        <v/>
      </c>
      <c r="M617" s="18" t="str">
        <f t="shared" si="75"/>
        <v/>
      </c>
      <c r="N617" s="18" t="str">
        <f t="shared" si="76"/>
        <v/>
      </c>
      <c r="O617" s="22">
        <f t="shared" si="77"/>
        <v>0</v>
      </c>
    </row>
    <row r="618" spans="9:15" ht="15.6" x14ac:dyDescent="0.3">
      <c r="I618" s="18" t="str">
        <f t="shared" si="78"/>
        <v/>
      </c>
      <c r="J618" s="18" t="str">
        <f t="shared" si="72"/>
        <v/>
      </c>
      <c r="K618" s="18" t="str">
        <f t="shared" si="73"/>
        <v/>
      </c>
      <c r="L618" s="18" t="str">
        <f t="shared" si="74"/>
        <v/>
      </c>
      <c r="M618" s="18" t="str">
        <f t="shared" si="75"/>
        <v/>
      </c>
      <c r="N618" s="18" t="str">
        <f t="shared" si="76"/>
        <v/>
      </c>
      <c r="O618" s="22">
        <f t="shared" si="77"/>
        <v>0</v>
      </c>
    </row>
    <row r="619" spans="9:15" ht="15.6" x14ac:dyDescent="0.3">
      <c r="I619" s="18" t="str">
        <f t="shared" si="78"/>
        <v/>
      </c>
      <c r="J619" s="18" t="str">
        <f t="shared" si="72"/>
        <v/>
      </c>
      <c r="K619" s="18" t="str">
        <f t="shared" si="73"/>
        <v/>
      </c>
      <c r="L619" s="18" t="str">
        <f t="shared" si="74"/>
        <v/>
      </c>
      <c r="M619" s="18" t="str">
        <f t="shared" si="75"/>
        <v/>
      </c>
      <c r="N619" s="18" t="str">
        <f t="shared" si="76"/>
        <v/>
      </c>
      <c r="O619" s="22">
        <f t="shared" si="77"/>
        <v>0</v>
      </c>
    </row>
    <row r="620" spans="9:15" ht="15.6" x14ac:dyDescent="0.3">
      <c r="I620" s="18" t="str">
        <f t="shared" si="78"/>
        <v/>
      </c>
      <c r="J620" s="18" t="str">
        <f t="shared" si="72"/>
        <v/>
      </c>
      <c r="K620" s="18" t="str">
        <f t="shared" si="73"/>
        <v/>
      </c>
      <c r="L620" s="18" t="str">
        <f t="shared" si="74"/>
        <v/>
      </c>
      <c r="M620" s="18" t="str">
        <f t="shared" si="75"/>
        <v/>
      </c>
      <c r="N620" s="18" t="str">
        <f t="shared" si="76"/>
        <v/>
      </c>
      <c r="O620" s="22">
        <f t="shared" si="77"/>
        <v>0</v>
      </c>
    </row>
    <row r="621" spans="9:15" ht="15.6" x14ac:dyDescent="0.3">
      <c r="I621" s="18" t="str">
        <f t="shared" si="78"/>
        <v/>
      </c>
      <c r="J621" s="18" t="str">
        <f t="shared" si="72"/>
        <v/>
      </c>
      <c r="K621" s="18" t="str">
        <f t="shared" si="73"/>
        <v/>
      </c>
      <c r="L621" s="18" t="str">
        <f t="shared" si="74"/>
        <v/>
      </c>
      <c r="M621" s="18" t="str">
        <f t="shared" si="75"/>
        <v/>
      </c>
      <c r="N621" s="18" t="str">
        <f t="shared" si="76"/>
        <v/>
      </c>
      <c r="O621" s="22">
        <f t="shared" si="77"/>
        <v>0</v>
      </c>
    </row>
    <row r="622" spans="9:15" ht="15.6" x14ac:dyDescent="0.3">
      <c r="I622" s="18" t="str">
        <f t="shared" si="78"/>
        <v/>
      </c>
      <c r="J622" s="18" t="str">
        <f t="shared" si="72"/>
        <v/>
      </c>
      <c r="K622" s="18" t="str">
        <f t="shared" si="73"/>
        <v/>
      </c>
      <c r="L622" s="18" t="str">
        <f t="shared" si="74"/>
        <v/>
      </c>
      <c r="M622" s="18" t="str">
        <f t="shared" si="75"/>
        <v/>
      </c>
      <c r="N622" s="18" t="str">
        <f t="shared" si="76"/>
        <v/>
      </c>
      <c r="O622" s="22">
        <f t="shared" si="77"/>
        <v>0</v>
      </c>
    </row>
    <row r="623" spans="9:15" ht="15.6" x14ac:dyDescent="0.3">
      <c r="I623" s="18" t="str">
        <f t="shared" si="78"/>
        <v/>
      </c>
      <c r="J623" s="18" t="str">
        <f t="shared" si="72"/>
        <v/>
      </c>
      <c r="K623" s="18" t="str">
        <f t="shared" si="73"/>
        <v/>
      </c>
      <c r="L623" s="18" t="str">
        <f t="shared" si="74"/>
        <v/>
      </c>
      <c r="M623" s="18" t="str">
        <f t="shared" si="75"/>
        <v/>
      </c>
      <c r="N623" s="18" t="str">
        <f t="shared" si="76"/>
        <v/>
      </c>
      <c r="O623" s="22">
        <f t="shared" si="77"/>
        <v>0</v>
      </c>
    </row>
    <row r="624" spans="9:15" ht="15.6" x14ac:dyDescent="0.3">
      <c r="I624" s="18" t="str">
        <f t="shared" si="78"/>
        <v/>
      </c>
      <c r="J624" s="18" t="str">
        <f t="shared" si="72"/>
        <v/>
      </c>
      <c r="K624" s="18" t="str">
        <f t="shared" si="73"/>
        <v/>
      </c>
      <c r="L624" s="18" t="str">
        <f t="shared" si="74"/>
        <v/>
      </c>
      <c r="M624" s="18" t="str">
        <f t="shared" si="75"/>
        <v/>
      </c>
      <c r="N624" s="18" t="str">
        <f t="shared" si="76"/>
        <v/>
      </c>
      <c r="O624" s="22">
        <f t="shared" si="77"/>
        <v>0</v>
      </c>
    </row>
    <row r="625" spans="9:15" ht="15.6" x14ac:dyDescent="0.3">
      <c r="I625" s="18" t="str">
        <f t="shared" si="78"/>
        <v/>
      </c>
      <c r="J625" s="18" t="str">
        <f t="shared" si="72"/>
        <v/>
      </c>
      <c r="K625" s="18" t="str">
        <f t="shared" si="73"/>
        <v/>
      </c>
      <c r="L625" s="18" t="str">
        <f t="shared" si="74"/>
        <v/>
      </c>
      <c r="M625" s="18" t="str">
        <f t="shared" si="75"/>
        <v/>
      </c>
      <c r="N625" s="18" t="str">
        <f t="shared" si="76"/>
        <v/>
      </c>
      <c r="O625" s="22">
        <f t="shared" si="77"/>
        <v>0</v>
      </c>
    </row>
    <row r="626" spans="9:15" ht="15.6" x14ac:dyDescent="0.3">
      <c r="I626" s="18" t="str">
        <f t="shared" si="78"/>
        <v/>
      </c>
      <c r="J626" s="18" t="str">
        <f t="shared" si="72"/>
        <v/>
      </c>
      <c r="K626" s="18" t="str">
        <f t="shared" si="73"/>
        <v/>
      </c>
      <c r="L626" s="18" t="str">
        <f t="shared" si="74"/>
        <v/>
      </c>
      <c r="M626" s="18" t="str">
        <f t="shared" si="75"/>
        <v/>
      </c>
      <c r="N626" s="18" t="str">
        <f t="shared" si="76"/>
        <v/>
      </c>
      <c r="O626" s="22">
        <f t="shared" si="77"/>
        <v>0</v>
      </c>
    </row>
    <row r="627" spans="9:15" ht="15.6" x14ac:dyDescent="0.3">
      <c r="I627" s="18" t="str">
        <f t="shared" si="78"/>
        <v/>
      </c>
      <c r="J627" s="18" t="str">
        <f t="shared" si="72"/>
        <v/>
      </c>
      <c r="K627" s="18" t="str">
        <f t="shared" si="73"/>
        <v/>
      </c>
      <c r="L627" s="18" t="str">
        <f t="shared" si="74"/>
        <v/>
      </c>
      <c r="M627" s="18" t="str">
        <f t="shared" si="75"/>
        <v/>
      </c>
      <c r="N627" s="18" t="str">
        <f t="shared" si="76"/>
        <v/>
      </c>
      <c r="O627" s="22">
        <f t="shared" si="77"/>
        <v>0</v>
      </c>
    </row>
    <row r="628" spans="9:15" ht="15.6" x14ac:dyDescent="0.3">
      <c r="I628" s="18" t="str">
        <f t="shared" si="78"/>
        <v/>
      </c>
      <c r="J628" s="18" t="str">
        <f t="shared" si="72"/>
        <v/>
      </c>
      <c r="K628" s="18" t="str">
        <f t="shared" si="73"/>
        <v/>
      </c>
      <c r="L628" s="18" t="str">
        <f t="shared" si="74"/>
        <v/>
      </c>
      <c r="M628" s="18" t="str">
        <f t="shared" si="75"/>
        <v/>
      </c>
      <c r="N628" s="18" t="str">
        <f t="shared" si="76"/>
        <v/>
      </c>
      <c r="O628" s="22">
        <f t="shared" si="77"/>
        <v>0</v>
      </c>
    </row>
    <row r="629" spans="9:15" ht="15.6" x14ac:dyDescent="0.3">
      <c r="I629" s="18" t="str">
        <f t="shared" si="78"/>
        <v/>
      </c>
      <c r="J629" s="18" t="str">
        <f t="shared" si="72"/>
        <v/>
      </c>
      <c r="K629" s="18" t="str">
        <f t="shared" si="73"/>
        <v/>
      </c>
      <c r="L629" s="18" t="str">
        <f t="shared" si="74"/>
        <v/>
      </c>
      <c r="M629" s="18" t="str">
        <f t="shared" si="75"/>
        <v/>
      </c>
      <c r="N629" s="18" t="str">
        <f t="shared" si="76"/>
        <v/>
      </c>
      <c r="O629" s="22">
        <f t="shared" si="77"/>
        <v>0</v>
      </c>
    </row>
    <row r="630" spans="9:15" ht="15.6" x14ac:dyDescent="0.3">
      <c r="I630" s="18" t="str">
        <f t="shared" si="78"/>
        <v/>
      </c>
      <c r="J630" s="18" t="str">
        <f t="shared" si="72"/>
        <v/>
      </c>
      <c r="K630" s="18" t="str">
        <f t="shared" si="73"/>
        <v/>
      </c>
      <c r="L630" s="18" t="str">
        <f t="shared" si="74"/>
        <v/>
      </c>
      <c r="M630" s="18" t="str">
        <f t="shared" si="75"/>
        <v/>
      </c>
      <c r="N630" s="18" t="str">
        <f t="shared" si="76"/>
        <v/>
      </c>
      <c r="O630" s="22">
        <f t="shared" si="77"/>
        <v>0</v>
      </c>
    </row>
    <row r="631" spans="9:15" ht="15.6" x14ac:dyDescent="0.3">
      <c r="I631" s="18" t="str">
        <f t="shared" si="78"/>
        <v/>
      </c>
      <c r="J631" s="18" t="str">
        <f t="shared" si="72"/>
        <v/>
      </c>
      <c r="K631" s="18" t="str">
        <f t="shared" si="73"/>
        <v/>
      </c>
      <c r="L631" s="18" t="str">
        <f t="shared" si="74"/>
        <v/>
      </c>
      <c r="M631" s="18" t="str">
        <f t="shared" si="75"/>
        <v/>
      </c>
      <c r="N631" s="18" t="str">
        <f t="shared" si="76"/>
        <v/>
      </c>
      <c r="O631" s="22">
        <f t="shared" si="77"/>
        <v>0</v>
      </c>
    </row>
    <row r="632" spans="9:15" ht="15.6" x14ac:dyDescent="0.3">
      <c r="I632" s="18" t="str">
        <f t="shared" si="78"/>
        <v/>
      </c>
      <c r="J632" s="18" t="str">
        <f t="shared" si="72"/>
        <v/>
      </c>
      <c r="K632" s="18" t="str">
        <f t="shared" si="73"/>
        <v/>
      </c>
      <c r="L632" s="18" t="str">
        <f t="shared" si="74"/>
        <v/>
      </c>
      <c r="M632" s="18" t="str">
        <f t="shared" si="75"/>
        <v/>
      </c>
      <c r="N632" s="18" t="str">
        <f t="shared" si="76"/>
        <v/>
      </c>
      <c r="O632" s="22">
        <f t="shared" si="77"/>
        <v>0</v>
      </c>
    </row>
    <row r="633" spans="9:15" ht="15.6" x14ac:dyDescent="0.3">
      <c r="I633" s="18" t="str">
        <f t="shared" si="78"/>
        <v/>
      </c>
      <c r="J633" s="18" t="str">
        <f t="shared" si="72"/>
        <v/>
      </c>
      <c r="K633" s="18" t="str">
        <f t="shared" si="73"/>
        <v/>
      </c>
      <c r="L633" s="18" t="str">
        <f t="shared" si="74"/>
        <v/>
      </c>
      <c r="M633" s="18" t="str">
        <f t="shared" si="75"/>
        <v/>
      </c>
      <c r="N633" s="18" t="str">
        <f t="shared" si="76"/>
        <v/>
      </c>
      <c r="O633" s="22">
        <f t="shared" si="77"/>
        <v>0</v>
      </c>
    </row>
    <row r="634" spans="9:15" ht="15.6" x14ac:dyDescent="0.3">
      <c r="I634" s="18" t="str">
        <f t="shared" si="78"/>
        <v/>
      </c>
      <c r="J634" s="18" t="str">
        <f t="shared" si="72"/>
        <v/>
      </c>
      <c r="K634" s="18" t="str">
        <f t="shared" si="73"/>
        <v/>
      </c>
      <c r="L634" s="18" t="str">
        <f t="shared" si="74"/>
        <v/>
      </c>
      <c r="M634" s="18" t="str">
        <f t="shared" si="75"/>
        <v/>
      </c>
      <c r="N634" s="18" t="str">
        <f t="shared" si="76"/>
        <v/>
      </c>
      <c r="O634" s="22">
        <f t="shared" si="77"/>
        <v>0</v>
      </c>
    </row>
    <row r="635" spans="9:15" ht="15.6" x14ac:dyDescent="0.3">
      <c r="I635" s="18" t="str">
        <f t="shared" si="78"/>
        <v/>
      </c>
      <c r="J635" s="18" t="str">
        <f t="shared" si="72"/>
        <v/>
      </c>
      <c r="K635" s="18" t="str">
        <f t="shared" si="73"/>
        <v/>
      </c>
      <c r="L635" s="18" t="str">
        <f t="shared" si="74"/>
        <v/>
      </c>
      <c r="M635" s="18" t="str">
        <f t="shared" si="75"/>
        <v/>
      </c>
      <c r="N635" s="18" t="str">
        <f t="shared" si="76"/>
        <v/>
      </c>
      <c r="O635" s="22">
        <f t="shared" si="77"/>
        <v>0</v>
      </c>
    </row>
    <row r="636" spans="9:15" ht="15.6" x14ac:dyDescent="0.3">
      <c r="I636" s="18" t="str">
        <f t="shared" si="78"/>
        <v/>
      </c>
      <c r="J636" s="18" t="str">
        <f t="shared" ref="J636:J658" si="79">IF(AND($E636="бакалавриат",$F636="НИР"),1,"")</f>
        <v/>
      </c>
      <c r="K636" s="18" t="str">
        <f t="shared" ref="K636:K658" si="80">IF(AND($E636="магистратура",$F636="Проект"),1,"")</f>
        <v/>
      </c>
      <c r="L636" s="18" t="str">
        <f t="shared" ref="L636:L658" si="81">IF(AND($E636="магистратура",$F636="НИР"),1,"")</f>
        <v/>
      </c>
      <c r="M636" s="18" t="str">
        <f t="shared" ref="M636:M658" si="82">IF(AND($E636="специалитет",$F636="Проект"),1,"")</f>
        <v/>
      </c>
      <c r="N636" s="18" t="str">
        <f t="shared" ref="N636:N658" si="83">IF(AND($E636="специалитет",$F636="НИР"),1,"")</f>
        <v/>
      </c>
      <c r="O636" s="22">
        <f t="shared" si="77"/>
        <v>0</v>
      </c>
    </row>
    <row r="637" spans="9:15" ht="15.6" x14ac:dyDescent="0.3">
      <c r="I637" s="18" t="str">
        <f t="shared" si="78"/>
        <v/>
      </c>
      <c r="J637" s="18" t="str">
        <f t="shared" si="79"/>
        <v/>
      </c>
      <c r="K637" s="18" t="str">
        <f t="shared" si="80"/>
        <v/>
      </c>
      <c r="L637" s="18" t="str">
        <f t="shared" si="81"/>
        <v/>
      </c>
      <c r="M637" s="18" t="str">
        <f t="shared" si="82"/>
        <v/>
      </c>
      <c r="N637" s="18" t="str">
        <f t="shared" si="83"/>
        <v/>
      </c>
      <c r="O637" s="22">
        <f t="shared" si="77"/>
        <v>0</v>
      </c>
    </row>
    <row r="638" spans="9:15" ht="15.6" x14ac:dyDescent="0.3">
      <c r="I638" s="18" t="str">
        <f t="shared" si="78"/>
        <v/>
      </c>
      <c r="J638" s="18" t="str">
        <f t="shared" si="79"/>
        <v/>
      </c>
      <c r="K638" s="18" t="str">
        <f t="shared" si="80"/>
        <v/>
      </c>
      <c r="L638" s="18" t="str">
        <f t="shared" si="81"/>
        <v/>
      </c>
      <c r="M638" s="18" t="str">
        <f t="shared" si="82"/>
        <v/>
      </c>
      <c r="N638" s="18" t="str">
        <f t="shared" si="83"/>
        <v/>
      </c>
      <c r="O638" s="22">
        <f t="shared" si="77"/>
        <v>0</v>
      </c>
    </row>
    <row r="639" spans="9:15" ht="15.6" x14ac:dyDescent="0.3">
      <c r="I639" s="18" t="str">
        <f t="shared" si="78"/>
        <v/>
      </c>
      <c r="J639" s="18" t="str">
        <f t="shared" si="79"/>
        <v/>
      </c>
      <c r="K639" s="18" t="str">
        <f t="shared" si="80"/>
        <v/>
      </c>
      <c r="L639" s="18" t="str">
        <f t="shared" si="81"/>
        <v/>
      </c>
      <c r="M639" s="18" t="str">
        <f t="shared" si="82"/>
        <v/>
      </c>
      <c r="N639" s="18" t="str">
        <f t="shared" si="83"/>
        <v/>
      </c>
      <c r="O639" s="22">
        <f t="shared" si="77"/>
        <v>0</v>
      </c>
    </row>
    <row r="640" spans="9:15" ht="15.6" x14ac:dyDescent="0.3">
      <c r="I640" s="18" t="str">
        <f t="shared" si="78"/>
        <v/>
      </c>
      <c r="J640" s="18" t="str">
        <f t="shared" si="79"/>
        <v/>
      </c>
      <c r="K640" s="18" t="str">
        <f t="shared" si="80"/>
        <v/>
      </c>
      <c r="L640" s="18" t="str">
        <f t="shared" si="81"/>
        <v/>
      </c>
      <c r="M640" s="18" t="str">
        <f t="shared" si="82"/>
        <v/>
      </c>
      <c r="N640" s="18" t="str">
        <f t="shared" si="83"/>
        <v/>
      </c>
      <c r="O640" s="22">
        <f t="shared" si="77"/>
        <v>0</v>
      </c>
    </row>
    <row r="641" spans="9:15" ht="15.6" x14ac:dyDescent="0.3">
      <c r="I641" s="18" t="str">
        <f t="shared" si="78"/>
        <v/>
      </c>
      <c r="J641" s="18" t="str">
        <f t="shared" si="79"/>
        <v/>
      </c>
      <c r="K641" s="18" t="str">
        <f t="shared" si="80"/>
        <v/>
      </c>
      <c r="L641" s="18" t="str">
        <f t="shared" si="81"/>
        <v/>
      </c>
      <c r="M641" s="18" t="str">
        <f t="shared" si="82"/>
        <v/>
      </c>
      <c r="N641" s="18" t="str">
        <f t="shared" si="83"/>
        <v/>
      </c>
      <c r="O641" s="22">
        <f t="shared" si="77"/>
        <v>0</v>
      </c>
    </row>
    <row r="642" spans="9:15" ht="15.6" x14ac:dyDescent="0.3">
      <c r="I642" s="18" t="str">
        <f t="shared" si="78"/>
        <v/>
      </c>
      <c r="J642" s="18" t="str">
        <f t="shared" si="79"/>
        <v/>
      </c>
      <c r="K642" s="18" t="str">
        <f t="shared" si="80"/>
        <v/>
      </c>
      <c r="L642" s="18" t="str">
        <f t="shared" si="81"/>
        <v/>
      </c>
      <c r="M642" s="18" t="str">
        <f t="shared" si="82"/>
        <v/>
      </c>
      <c r="N642" s="18" t="str">
        <f t="shared" si="83"/>
        <v/>
      </c>
      <c r="O642" s="22">
        <f t="shared" si="77"/>
        <v>0</v>
      </c>
    </row>
    <row r="643" spans="9:15" ht="15.6" x14ac:dyDescent="0.3">
      <c r="I643" s="18" t="str">
        <f t="shared" si="78"/>
        <v/>
      </c>
      <c r="J643" s="18" t="str">
        <f t="shared" si="79"/>
        <v/>
      </c>
      <c r="K643" s="18" t="str">
        <f t="shared" si="80"/>
        <v/>
      </c>
      <c r="L643" s="18" t="str">
        <f t="shared" si="81"/>
        <v/>
      </c>
      <c r="M643" s="18" t="str">
        <f t="shared" si="82"/>
        <v/>
      </c>
      <c r="N643" s="18" t="str">
        <f t="shared" si="83"/>
        <v/>
      </c>
      <c r="O643" s="22">
        <f t="shared" si="77"/>
        <v>0</v>
      </c>
    </row>
    <row r="644" spans="9:15" ht="15.6" x14ac:dyDescent="0.3">
      <c r="I644" s="18" t="str">
        <f t="shared" si="78"/>
        <v/>
      </c>
      <c r="J644" s="18" t="str">
        <f t="shared" si="79"/>
        <v/>
      </c>
      <c r="K644" s="18" t="str">
        <f t="shared" si="80"/>
        <v/>
      </c>
      <c r="L644" s="18" t="str">
        <f t="shared" si="81"/>
        <v/>
      </c>
      <c r="M644" s="18" t="str">
        <f t="shared" si="82"/>
        <v/>
      </c>
      <c r="N644" s="18" t="str">
        <f t="shared" si="83"/>
        <v/>
      </c>
      <c r="O644" s="22">
        <f t="shared" si="77"/>
        <v>0</v>
      </c>
    </row>
    <row r="645" spans="9:15" ht="15.6" x14ac:dyDescent="0.3">
      <c r="I645" s="18" t="str">
        <f t="shared" si="78"/>
        <v/>
      </c>
      <c r="J645" s="18" t="str">
        <f t="shared" si="79"/>
        <v/>
      </c>
      <c r="K645" s="18" t="str">
        <f t="shared" si="80"/>
        <v/>
      </c>
      <c r="L645" s="18" t="str">
        <f t="shared" si="81"/>
        <v/>
      </c>
      <c r="M645" s="18" t="str">
        <f t="shared" si="82"/>
        <v/>
      </c>
      <c r="N645" s="18" t="str">
        <f t="shared" si="83"/>
        <v/>
      </c>
      <c r="O645" s="22">
        <f t="shared" si="77"/>
        <v>0</v>
      </c>
    </row>
    <row r="646" spans="9:15" ht="15.6" x14ac:dyDescent="0.3">
      <c r="I646" s="18" t="str">
        <f t="shared" si="78"/>
        <v/>
      </c>
      <c r="J646" s="18" t="str">
        <f t="shared" si="79"/>
        <v/>
      </c>
      <c r="K646" s="18" t="str">
        <f t="shared" si="80"/>
        <v/>
      </c>
      <c r="L646" s="18" t="str">
        <f t="shared" si="81"/>
        <v/>
      </c>
      <c r="M646" s="18" t="str">
        <f t="shared" si="82"/>
        <v/>
      </c>
      <c r="N646" s="18" t="str">
        <f t="shared" si="83"/>
        <v/>
      </c>
      <c r="O646" s="22">
        <f t="shared" si="77"/>
        <v>0</v>
      </c>
    </row>
    <row r="647" spans="9:15" ht="15.6" x14ac:dyDescent="0.3">
      <c r="I647" s="18" t="str">
        <f t="shared" si="78"/>
        <v/>
      </c>
      <c r="J647" s="18" t="str">
        <f t="shared" si="79"/>
        <v/>
      </c>
      <c r="K647" s="18" t="str">
        <f t="shared" si="80"/>
        <v/>
      </c>
      <c r="L647" s="18" t="str">
        <f t="shared" si="81"/>
        <v/>
      </c>
      <c r="M647" s="18" t="str">
        <f t="shared" si="82"/>
        <v/>
      </c>
      <c r="N647" s="18" t="str">
        <f t="shared" si="83"/>
        <v/>
      </c>
      <c r="O647" s="22">
        <f t="shared" si="77"/>
        <v>0</v>
      </c>
    </row>
    <row r="648" spans="9:15" ht="15.6" x14ac:dyDescent="0.3">
      <c r="I648" s="18" t="str">
        <f t="shared" si="78"/>
        <v/>
      </c>
      <c r="J648" s="18" t="str">
        <f t="shared" si="79"/>
        <v/>
      </c>
      <c r="K648" s="18" t="str">
        <f t="shared" si="80"/>
        <v/>
      </c>
      <c r="L648" s="18" t="str">
        <f t="shared" si="81"/>
        <v/>
      </c>
      <c r="M648" s="18" t="str">
        <f t="shared" si="82"/>
        <v/>
      </c>
      <c r="N648" s="18" t="str">
        <f t="shared" si="83"/>
        <v/>
      </c>
      <c r="O648" s="22">
        <f t="shared" si="77"/>
        <v>0</v>
      </c>
    </row>
    <row r="649" spans="9:15" ht="15.6" x14ac:dyDescent="0.3">
      <c r="I649" s="18" t="str">
        <f t="shared" si="78"/>
        <v/>
      </c>
      <c r="J649" s="18" t="str">
        <f t="shared" si="79"/>
        <v/>
      </c>
      <c r="K649" s="18" t="str">
        <f t="shared" si="80"/>
        <v/>
      </c>
      <c r="L649" s="18" t="str">
        <f t="shared" si="81"/>
        <v/>
      </c>
      <c r="M649" s="18" t="str">
        <f t="shared" si="82"/>
        <v/>
      </c>
      <c r="N649" s="18" t="str">
        <f t="shared" si="83"/>
        <v/>
      </c>
      <c r="O649" s="22">
        <f t="shared" si="77"/>
        <v>0</v>
      </c>
    </row>
    <row r="650" spans="9:15" ht="15.6" x14ac:dyDescent="0.3">
      <c r="I650" s="18" t="str">
        <f t="shared" si="78"/>
        <v/>
      </c>
      <c r="J650" s="18" t="str">
        <f t="shared" si="79"/>
        <v/>
      </c>
      <c r="K650" s="18" t="str">
        <f t="shared" si="80"/>
        <v/>
      </c>
      <c r="L650" s="18" t="str">
        <f t="shared" si="81"/>
        <v/>
      </c>
      <c r="M650" s="18" t="str">
        <f t="shared" si="82"/>
        <v/>
      </c>
      <c r="N650" s="18" t="str">
        <f t="shared" si="83"/>
        <v/>
      </c>
      <c r="O650" s="22">
        <f t="shared" si="77"/>
        <v>0</v>
      </c>
    </row>
    <row r="651" spans="9:15" ht="15.6" x14ac:dyDescent="0.3">
      <c r="I651" s="18" t="str">
        <f t="shared" si="78"/>
        <v/>
      </c>
      <c r="J651" s="18" t="str">
        <f t="shared" si="79"/>
        <v/>
      </c>
      <c r="K651" s="18" t="str">
        <f t="shared" si="80"/>
        <v/>
      </c>
      <c r="L651" s="18" t="str">
        <f t="shared" si="81"/>
        <v/>
      </c>
      <c r="M651" s="18" t="str">
        <f t="shared" si="82"/>
        <v/>
      </c>
      <c r="N651" s="18" t="str">
        <f t="shared" si="83"/>
        <v/>
      </c>
      <c r="O651" s="22">
        <f t="shared" si="77"/>
        <v>0</v>
      </c>
    </row>
    <row r="652" spans="9:15" ht="15.6" x14ac:dyDescent="0.3">
      <c r="I652" s="18" t="str">
        <f t="shared" si="78"/>
        <v/>
      </c>
      <c r="J652" s="18" t="str">
        <f t="shared" si="79"/>
        <v/>
      </c>
      <c r="K652" s="18" t="str">
        <f t="shared" si="80"/>
        <v/>
      </c>
      <c r="L652" s="18" t="str">
        <f t="shared" si="81"/>
        <v/>
      </c>
      <c r="M652" s="18" t="str">
        <f t="shared" si="82"/>
        <v/>
      </c>
      <c r="N652" s="18" t="str">
        <f t="shared" si="83"/>
        <v/>
      </c>
      <c r="O652" s="22">
        <f t="shared" si="77"/>
        <v>0</v>
      </c>
    </row>
    <row r="653" spans="9:15" ht="15.6" x14ac:dyDescent="0.3">
      <c r="I653" s="18" t="str">
        <f t="shared" si="78"/>
        <v/>
      </c>
      <c r="J653" s="18" t="str">
        <f t="shared" si="79"/>
        <v/>
      </c>
      <c r="K653" s="18" t="str">
        <f t="shared" si="80"/>
        <v/>
      </c>
      <c r="L653" s="18" t="str">
        <f t="shared" si="81"/>
        <v/>
      </c>
      <c r="M653" s="18" t="str">
        <f t="shared" si="82"/>
        <v/>
      </c>
      <c r="N653" s="18" t="str">
        <f t="shared" si="83"/>
        <v/>
      </c>
      <c r="O653" s="22">
        <f t="shared" si="77"/>
        <v>0</v>
      </c>
    </row>
    <row r="654" spans="9:15" ht="15.6" x14ac:dyDescent="0.3">
      <c r="I654" s="18" t="str">
        <f t="shared" si="78"/>
        <v/>
      </c>
      <c r="J654" s="18" t="str">
        <f t="shared" si="79"/>
        <v/>
      </c>
      <c r="K654" s="18" t="str">
        <f t="shared" si="80"/>
        <v/>
      </c>
      <c r="L654" s="18" t="str">
        <f t="shared" si="81"/>
        <v/>
      </c>
      <c r="M654" s="18" t="str">
        <f t="shared" si="82"/>
        <v/>
      </c>
      <c r="N654" s="18" t="str">
        <f t="shared" si="83"/>
        <v/>
      </c>
      <c r="O654" s="22">
        <f t="shared" si="77"/>
        <v>0</v>
      </c>
    </row>
    <row r="655" spans="9:15" ht="15.6" x14ac:dyDescent="0.3">
      <c r="I655" s="18" t="str">
        <f t="shared" si="78"/>
        <v/>
      </c>
      <c r="J655" s="18" t="str">
        <f t="shared" si="79"/>
        <v/>
      </c>
      <c r="K655" s="18" t="str">
        <f t="shared" si="80"/>
        <v/>
      </c>
      <c r="L655" s="18" t="str">
        <f t="shared" si="81"/>
        <v/>
      </c>
      <c r="M655" s="18" t="str">
        <f t="shared" si="82"/>
        <v/>
      </c>
      <c r="N655" s="18" t="str">
        <f t="shared" si="83"/>
        <v/>
      </c>
      <c r="O655" s="22">
        <f t="shared" si="77"/>
        <v>0</v>
      </c>
    </row>
    <row r="656" spans="9:15" ht="15.6" x14ac:dyDescent="0.3">
      <c r="I656" s="18" t="str">
        <f t="shared" si="78"/>
        <v/>
      </c>
      <c r="J656" s="18" t="str">
        <f t="shared" si="79"/>
        <v/>
      </c>
      <c r="K656" s="18" t="str">
        <f t="shared" si="80"/>
        <v/>
      </c>
      <c r="L656" s="18" t="str">
        <f t="shared" si="81"/>
        <v/>
      </c>
      <c r="M656" s="18" t="str">
        <f t="shared" si="82"/>
        <v/>
      </c>
      <c r="N656" s="18" t="str">
        <f t="shared" si="83"/>
        <v/>
      </c>
      <c r="O656" s="22">
        <f t="shared" si="77"/>
        <v>0</v>
      </c>
    </row>
    <row r="657" spans="9:15" ht="15.6" x14ac:dyDescent="0.3">
      <c r="I657" s="18" t="str">
        <f t="shared" si="78"/>
        <v/>
      </c>
      <c r="J657" s="18" t="str">
        <f t="shared" si="79"/>
        <v/>
      </c>
      <c r="K657" s="18" t="str">
        <f t="shared" si="80"/>
        <v/>
      </c>
      <c r="L657" s="18" t="str">
        <f t="shared" si="81"/>
        <v/>
      </c>
      <c r="M657" s="18" t="str">
        <f t="shared" si="82"/>
        <v/>
      </c>
      <c r="N657" s="18" t="str">
        <f t="shared" si="83"/>
        <v/>
      </c>
      <c r="O657" s="22">
        <f t="shared" ref="O657:O658" si="84">SUM(I657:N657)</f>
        <v>0</v>
      </c>
    </row>
    <row r="658" spans="9:15" ht="15.6" x14ac:dyDescent="0.3">
      <c r="I658" s="18" t="str">
        <f t="shared" si="78"/>
        <v/>
      </c>
      <c r="J658" s="18" t="str">
        <f t="shared" si="79"/>
        <v/>
      </c>
      <c r="K658" s="18" t="str">
        <f t="shared" si="80"/>
        <v/>
      </c>
      <c r="L658" s="18" t="str">
        <f t="shared" si="81"/>
        <v/>
      </c>
      <c r="M658" s="18" t="str">
        <f t="shared" si="82"/>
        <v/>
      </c>
      <c r="N658" s="18" t="str">
        <f t="shared" si="83"/>
        <v/>
      </c>
      <c r="O658" s="22">
        <f t="shared" si="84"/>
        <v>0</v>
      </c>
    </row>
  </sheetData>
  <autoFilter ref="A1:O658"/>
  <sortState ref="A3:I333">
    <sortCondition ref="G3:G333"/>
    <sortCondition ref="E3:E333"/>
    <sortCondition ref="F3:F333"/>
    <sortCondition ref="A3:A333"/>
  </sortState>
  <pageMargins left="0.7" right="0.7" top="0.75" bottom="0.75" header="0.3" footer="0.3"/>
  <pageSetup paperSize="9" orientation="portrait" r:id="rId1"/>
  <ignoredErrors>
    <ignoredError sqref="K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8"/>
  <sheetViews>
    <sheetView workbookViewId="0">
      <selection activeCell="C24" sqref="C24"/>
    </sheetView>
  </sheetViews>
  <sheetFormatPr defaultRowHeight="14.4" x14ac:dyDescent="0.3"/>
  <cols>
    <col min="1" max="1" width="4.6640625" customWidth="1"/>
    <col min="2" max="2" width="41.44140625" style="1" customWidth="1"/>
    <col min="3" max="3" width="7.88671875" customWidth="1"/>
    <col min="4" max="4" width="6.5546875" customWidth="1"/>
    <col min="5" max="5" width="5.21875" customWidth="1"/>
    <col min="6" max="11" width="4.109375" customWidth="1"/>
    <col min="12" max="12" width="4.6640625" customWidth="1"/>
  </cols>
  <sheetData>
    <row r="2" spans="2:12" ht="21.6" customHeight="1" x14ac:dyDescent="0.3">
      <c r="B2" s="29" t="s">
        <v>38</v>
      </c>
      <c r="C2" s="29" t="s">
        <v>623</v>
      </c>
      <c r="D2" s="29" t="s">
        <v>624</v>
      </c>
    </row>
    <row r="3" spans="2:12" ht="15.6" x14ac:dyDescent="0.3">
      <c r="B3" s="11" t="s">
        <v>5</v>
      </c>
      <c r="C3" s="10">
        <f>COUNTIF(список!$E$2:$E$388,анализ!$B3)</f>
        <v>182</v>
      </c>
      <c r="D3" s="14">
        <f>C3/$C$6*100</f>
        <v>54.328358208955216</v>
      </c>
    </row>
    <row r="4" spans="2:12" ht="15.6" x14ac:dyDescent="0.3">
      <c r="B4" s="11" t="s">
        <v>15</v>
      </c>
      <c r="C4" s="10">
        <f>COUNTIF(список!$E$2:$E$388,анализ!$B4)</f>
        <v>128</v>
      </c>
      <c r="D4" s="14">
        <f t="shared" ref="D4:D5" si="0">C4/$C$6*100</f>
        <v>38.208955223880601</v>
      </c>
    </row>
    <row r="5" spans="2:12" ht="15.6" x14ac:dyDescent="0.3">
      <c r="B5" s="11" t="s">
        <v>29</v>
      </c>
      <c r="C5" s="10">
        <f>COUNTIF(список!$E$2:$E$388,анализ!$B5)</f>
        <v>25</v>
      </c>
      <c r="D5" s="14">
        <f t="shared" si="0"/>
        <v>7.4626865671641784</v>
      </c>
    </row>
    <row r="6" spans="2:12" x14ac:dyDescent="0.3">
      <c r="B6" s="9"/>
      <c r="C6" s="10">
        <f>SUM(C3:C5)</f>
        <v>335</v>
      </c>
    </row>
    <row r="7" spans="2:12" s="21" customFormat="1" ht="15.6" x14ac:dyDescent="0.3">
      <c r="B7" s="20"/>
      <c r="F7" s="32" t="s">
        <v>575</v>
      </c>
      <c r="G7" s="32"/>
      <c r="H7" s="32" t="s">
        <v>576</v>
      </c>
      <c r="I7" s="32"/>
      <c r="J7" s="32" t="s">
        <v>577</v>
      </c>
      <c r="K7" s="32"/>
    </row>
    <row r="8" spans="2:12" ht="51" customHeight="1" x14ac:dyDescent="0.3">
      <c r="B8" s="29" t="s">
        <v>595</v>
      </c>
      <c r="C8" s="29" t="s">
        <v>623</v>
      </c>
      <c r="D8" s="29" t="s">
        <v>624</v>
      </c>
      <c r="F8" s="19" t="s">
        <v>33</v>
      </c>
      <c r="G8" s="19" t="s">
        <v>26</v>
      </c>
      <c r="H8" s="19" t="s">
        <v>33</v>
      </c>
      <c r="I8" s="19" t="s">
        <v>26</v>
      </c>
      <c r="J8" s="19" t="s">
        <v>33</v>
      </c>
      <c r="K8" s="19" t="s">
        <v>26</v>
      </c>
      <c r="L8" s="19" t="s">
        <v>574</v>
      </c>
    </row>
    <row r="9" spans="2:12" x14ac:dyDescent="0.3">
      <c r="B9" s="8" t="s">
        <v>16</v>
      </c>
      <c r="C9" s="12">
        <f>COUNTIF(список!$G$2:$G$388,анализ!$B9)</f>
        <v>61</v>
      </c>
      <c r="D9" s="15">
        <f>C9/$C$21*100</f>
        <v>18.208955223880597</v>
      </c>
      <c r="F9" s="12">
        <f>SUMIF(список!$G$2:$G$388,анализ!$B9,список!I$2:I$388)</f>
        <v>22</v>
      </c>
      <c r="G9" s="12">
        <f>SUMIF(список!$G$2:$G$388,анализ!$B9,список!J$2:J$388)</f>
        <v>4</v>
      </c>
      <c r="H9" s="12">
        <f>SUMIF(список!$G$2:$G$388,анализ!$B9,список!K$2:K$388)</f>
        <v>1</v>
      </c>
      <c r="I9" s="12">
        <f>SUMIF(список!$G$2:$G$388,анализ!$B9,список!L$2:L$388)</f>
        <v>20</v>
      </c>
      <c r="J9" s="12">
        <f>SUMIF(список!$G$2:$G$388,анализ!$B9,список!M$2:M$388)</f>
        <v>11</v>
      </c>
      <c r="K9" s="12">
        <f>SUMIF(список!$G$2:$G$388,анализ!$B9,список!N$2:N$388)</f>
        <v>3</v>
      </c>
      <c r="L9" s="12">
        <f>SUM(F9:K9)</f>
        <v>61</v>
      </c>
    </row>
    <row r="10" spans="2:12" x14ac:dyDescent="0.3">
      <c r="B10" s="8" t="s">
        <v>123</v>
      </c>
      <c r="C10" s="12">
        <f>COUNTIF(список!$G$2:$G$388,анализ!$B10)</f>
        <v>16</v>
      </c>
      <c r="D10" s="15">
        <f t="shared" ref="D10:D20" si="1">C10/$C$21*100</f>
        <v>4.7761194029850751</v>
      </c>
      <c r="F10" s="12">
        <f>SUMIF(список!$G$2:$G$388,анализ!$B10,список!I$2:I$388)</f>
        <v>5</v>
      </c>
      <c r="G10" s="12">
        <f>SUMIF(список!$G$2:$G$388,анализ!$B10,список!J$2:J$388)</f>
        <v>1</v>
      </c>
      <c r="H10" s="12">
        <f>SUMIF(список!$G$2:$G$388,анализ!$B10,список!K$2:K$388)</f>
        <v>0</v>
      </c>
      <c r="I10" s="12">
        <f>SUMIF(список!$G$2:$G$388,анализ!$B10,список!L$2:L$388)</f>
        <v>9</v>
      </c>
      <c r="J10" s="12">
        <f>SUMIF(список!$G$2:$G$388,анализ!$B10,список!M$2:M$388)</f>
        <v>1</v>
      </c>
      <c r="K10" s="12">
        <f>SUMIF(список!$G$2:$G$388,анализ!$B10,список!N$2:N$388)</f>
        <v>0</v>
      </c>
      <c r="L10" s="12">
        <f t="shared" ref="L10:L20" si="2">SUM(F10:K10)</f>
        <v>16</v>
      </c>
    </row>
    <row r="11" spans="2:12" x14ac:dyDescent="0.3">
      <c r="B11" s="8" t="s">
        <v>124</v>
      </c>
      <c r="C11" s="12">
        <f>COUNTIF(список!$G$2:$G$388,анализ!$B11)</f>
        <v>14</v>
      </c>
      <c r="D11" s="15">
        <f t="shared" si="1"/>
        <v>4.1791044776119408</v>
      </c>
      <c r="F11" s="12">
        <f>SUMIF(список!$G$2:$G$388,анализ!$B11,список!I$2:I$388)</f>
        <v>3</v>
      </c>
      <c r="G11" s="12">
        <f>SUMIF(список!$G$2:$G$388,анализ!$B11,список!J$2:J$388)</f>
        <v>1</v>
      </c>
      <c r="H11" s="12">
        <f>SUMIF(список!$G$2:$G$388,анализ!$B11,список!K$2:K$388)</f>
        <v>2</v>
      </c>
      <c r="I11" s="12">
        <f>SUMIF(список!$G$2:$G$388,анализ!$B11,список!L$2:L$388)</f>
        <v>4</v>
      </c>
      <c r="J11" s="12">
        <f>SUMIF(список!$G$2:$G$388,анализ!$B11,список!M$2:M$388)</f>
        <v>3</v>
      </c>
      <c r="K11" s="12">
        <f>SUMIF(список!$G$2:$G$388,анализ!$B11,список!N$2:N$388)</f>
        <v>1</v>
      </c>
      <c r="L11" s="12">
        <f t="shared" si="2"/>
        <v>14</v>
      </c>
    </row>
    <row r="12" spans="2:12" x14ac:dyDescent="0.3">
      <c r="B12" s="8" t="s">
        <v>60</v>
      </c>
      <c r="C12" s="12">
        <f>COUNTIF(список!$G$2:$G$388,анализ!$B12)</f>
        <v>15</v>
      </c>
      <c r="D12" s="15">
        <f t="shared" si="1"/>
        <v>4.4776119402985071</v>
      </c>
      <c r="F12" s="12">
        <f>SUMIF(список!$G$2:$G$388,анализ!$B12,список!I$2:I$388)</f>
        <v>6</v>
      </c>
      <c r="G12" s="12">
        <f>SUMIF(список!$G$2:$G$388,анализ!$B12,список!J$2:J$388)</f>
        <v>1</v>
      </c>
      <c r="H12" s="12">
        <f>SUMIF(список!$G$2:$G$388,анализ!$B12,список!K$2:K$388)</f>
        <v>0</v>
      </c>
      <c r="I12" s="12">
        <f>SUMIF(список!$G$2:$G$388,анализ!$B12,список!L$2:L$388)</f>
        <v>5</v>
      </c>
      <c r="J12" s="12">
        <f>SUMIF(список!$G$2:$G$388,анализ!$B12,список!M$2:M$388)</f>
        <v>3</v>
      </c>
      <c r="K12" s="12">
        <f>SUMIF(список!$G$2:$G$388,анализ!$B12,список!N$2:N$388)</f>
        <v>0</v>
      </c>
      <c r="L12" s="12">
        <f t="shared" si="2"/>
        <v>15</v>
      </c>
    </row>
    <row r="13" spans="2:12" x14ac:dyDescent="0.3">
      <c r="B13" s="8" t="s">
        <v>51</v>
      </c>
      <c r="C13" s="12">
        <f>COUNTIF(список!$G$2:$G$388,анализ!$B13)</f>
        <v>24</v>
      </c>
      <c r="D13" s="15">
        <f t="shared" si="1"/>
        <v>7.1641791044776122</v>
      </c>
      <c r="F13" s="12">
        <f>SUMIF(список!$G$2:$G$388,анализ!$B13,список!I$2:I$388)</f>
        <v>16</v>
      </c>
      <c r="G13" s="12">
        <f>SUMIF(список!$G$2:$G$388,анализ!$B13,список!J$2:J$388)</f>
        <v>3</v>
      </c>
      <c r="H13" s="12">
        <f>SUMIF(список!$G$2:$G$388,анализ!$B13,список!K$2:K$388)</f>
        <v>1</v>
      </c>
      <c r="I13" s="12">
        <f>SUMIF(список!$G$2:$G$388,анализ!$B13,список!L$2:L$388)</f>
        <v>4</v>
      </c>
      <c r="J13" s="12">
        <f>SUMIF(список!$G$2:$G$388,анализ!$B13,список!M$2:M$388)</f>
        <v>0</v>
      </c>
      <c r="K13" s="12">
        <f>SUMIF(список!$G$2:$G$388,анализ!$B13,список!N$2:N$388)</f>
        <v>0</v>
      </c>
      <c r="L13" s="12">
        <f t="shared" si="2"/>
        <v>24</v>
      </c>
    </row>
    <row r="14" spans="2:12" ht="28.8" x14ac:dyDescent="0.3">
      <c r="B14" s="8" t="s">
        <v>85</v>
      </c>
      <c r="C14" s="12">
        <f>COUNTIF(список!$G$2:$G$388,анализ!$B14)</f>
        <v>27</v>
      </c>
      <c r="D14" s="15">
        <f t="shared" si="1"/>
        <v>8.0597014925373127</v>
      </c>
      <c r="F14" s="12">
        <f>SUMIF(список!$G$2:$G$388,анализ!$B14,список!I$2:I$388)</f>
        <v>8</v>
      </c>
      <c r="G14" s="12">
        <f>SUMIF(список!$G$2:$G$388,анализ!$B14,список!J$2:J$388)</f>
        <v>3</v>
      </c>
      <c r="H14" s="12">
        <f>SUMIF(список!$G$2:$G$388,анализ!$B14,список!K$2:K$388)</f>
        <v>2</v>
      </c>
      <c r="I14" s="12">
        <f>SUMIF(список!$G$2:$G$388,анализ!$B14,список!L$2:L$388)</f>
        <v>14</v>
      </c>
      <c r="J14" s="12">
        <f>SUMIF(список!$G$2:$G$388,анализ!$B14,список!M$2:M$388)</f>
        <v>0</v>
      </c>
      <c r="K14" s="12">
        <f>SUMIF(список!$G$2:$G$388,анализ!$B14,список!N$2:N$388)</f>
        <v>0</v>
      </c>
      <c r="L14" s="12">
        <f t="shared" si="2"/>
        <v>27</v>
      </c>
    </row>
    <row r="15" spans="2:12" x14ac:dyDescent="0.3">
      <c r="B15" s="8" t="s">
        <v>125</v>
      </c>
      <c r="C15" s="12">
        <f>COUNTIF(список!$G$2:$G$388,анализ!$B15)</f>
        <v>34</v>
      </c>
      <c r="D15" s="15">
        <f t="shared" si="1"/>
        <v>10.149253731343283</v>
      </c>
      <c r="F15" s="12">
        <f>SUMIF(список!$G$2:$G$388,анализ!$B15,список!I$2:I$388)</f>
        <v>13</v>
      </c>
      <c r="G15" s="12">
        <f>SUMIF(список!$G$2:$G$388,анализ!$B15,список!J$2:J$388)</f>
        <v>6</v>
      </c>
      <c r="H15" s="12">
        <f>SUMIF(список!$G$2:$G$388,анализ!$B15,список!K$2:K$388)</f>
        <v>3</v>
      </c>
      <c r="I15" s="12">
        <f>SUMIF(список!$G$2:$G$388,анализ!$B15,список!L$2:L$388)</f>
        <v>12</v>
      </c>
      <c r="J15" s="12">
        <f>SUMIF(список!$G$2:$G$388,анализ!$B15,список!M$2:M$388)</f>
        <v>0</v>
      </c>
      <c r="K15" s="12">
        <f>SUMIF(список!$G$2:$G$388,анализ!$B15,список!N$2:N$388)</f>
        <v>0</v>
      </c>
      <c r="L15" s="12">
        <f t="shared" si="2"/>
        <v>34</v>
      </c>
    </row>
    <row r="16" spans="2:12" x14ac:dyDescent="0.3">
      <c r="B16" s="8" t="s">
        <v>54</v>
      </c>
      <c r="C16" s="12">
        <f>COUNTIF(список!$G$2:$G$388,анализ!$B16)</f>
        <v>37</v>
      </c>
      <c r="D16" s="15">
        <f t="shared" si="1"/>
        <v>11.044776119402986</v>
      </c>
      <c r="F16" s="12">
        <f>SUMIF(список!$G$2:$G$388,анализ!$B16,список!I$2:I$388)</f>
        <v>15</v>
      </c>
      <c r="G16" s="12">
        <f>SUMIF(список!$G$2:$G$388,анализ!$B16,список!J$2:J$388)</f>
        <v>6</v>
      </c>
      <c r="H16" s="12">
        <f>SUMIF(список!$G$2:$G$388,анализ!$B16,список!K$2:K$388)</f>
        <v>6</v>
      </c>
      <c r="I16" s="12">
        <f>SUMIF(список!$G$2:$G$388,анализ!$B16,список!L$2:L$388)</f>
        <v>10</v>
      </c>
      <c r="J16" s="12">
        <f>SUMIF(список!$G$2:$G$388,анализ!$B16,список!M$2:M$388)</f>
        <v>0</v>
      </c>
      <c r="K16" s="12">
        <f>SUMIF(список!$G$2:$G$388,анализ!$B16,список!N$2:N$388)</f>
        <v>0</v>
      </c>
      <c r="L16" s="12">
        <f t="shared" si="2"/>
        <v>37</v>
      </c>
    </row>
    <row r="17" spans="1:12" ht="15" customHeight="1" x14ac:dyDescent="0.3">
      <c r="B17" s="8" t="s">
        <v>48</v>
      </c>
      <c r="C17" s="12">
        <f>COUNTIF(список!$G$2:$G$388,анализ!$B17)</f>
        <v>34</v>
      </c>
      <c r="D17" s="15">
        <f t="shared" si="1"/>
        <v>10.149253731343283</v>
      </c>
      <c r="F17" s="12">
        <f>SUMIF(список!$G$2:$G$388,анализ!$B17,список!I$2:I$388)</f>
        <v>15</v>
      </c>
      <c r="G17" s="12">
        <f>SUMIF(список!$G$2:$G$388,анализ!$B17,список!J$2:J$388)</f>
        <v>6</v>
      </c>
      <c r="H17" s="12">
        <f>SUMIF(список!$G$2:$G$388,анализ!$B17,список!K$2:K$388)</f>
        <v>4</v>
      </c>
      <c r="I17" s="12">
        <f>SUMIF(список!$G$2:$G$388,анализ!$B17,список!L$2:L$388)</f>
        <v>9</v>
      </c>
      <c r="J17" s="12">
        <f>SUMIF(список!$G$2:$G$388,анализ!$B17,список!M$2:M$388)</f>
        <v>0</v>
      </c>
      <c r="K17" s="12">
        <f>SUMIF(список!$G$2:$G$388,анализ!$B17,список!N$2:N$388)</f>
        <v>0</v>
      </c>
      <c r="L17" s="12">
        <f t="shared" si="2"/>
        <v>34</v>
      </c>
    </row>
    <row r="18" spans="1:12" ht="28.8" x14ac:dyDescent="0.3">
      <c r="B18" s="8" t="s">
        <v>126</v>
      </c>
      <c r="C18" s="12">
        <f>COUNTIF(список!$G$2:$G$388,анализ!$B18)</f>
        <v>11</v>
      </c>
      <c r="D18" s="15">
        <f t="shared" si="1"/>
        <v>3.2835820895522385</v>
      </c>
      <c r="F18" s="12">
        <f>SUMIF(список!$G$2:$G$388,анализ!$B18,список!I$2:I$388)</f>
        <v>4</v>
      </c>
      <c r="G18" s="12">
        <f>SUMIF(список!$G$2:$G$388,анализ!$B18,список!J$2:J$388)</f>
        <v>3</v>
      </c>
      <c r="H18" s="12">
        <f>SUMIF(список!$G$2:$G$388,анализ!$B18,список!K$2:K$388)</f>
        <v>1</v>
      </c>
      <c r="I18" s="12">
        <f>SUMIF(список!$G$2:$G$388,анализ!$B18,список!L$2:L$388)</f>
        <v>1</v>
      </c>
      <c r="J18" s="12">
        <f>SUMIF(список!$G$2:$G$388,анализ!$B18,список!M$2:M$388)</f>
        <v>2</v>
      </c>
      <c r="K18" s="12">
        <f>SUMIF(список!$G$2:$G$388,анализ!$B18,список!N$2:N$388)</f>
        <v>0</v>
      </c>
      <c r="L18" s="12">
        <f t="shared" si="2"/>
        <v>11</v>
      </c>
    </row>
    <row r="19" spans="1:12" x14ac:dyDescent="0.3">
      <c r="B19" s="8" t="s">
        <v>70</v>
      </c>
      <c r="C19" s="12">
        <f>COUNTIF(список!$G$2:$G$388,анализ!$B19)</f>
        <v>25</v>
      </c>
      <c r="D19" s="15">
        <f t="shared" si="1"/>
        <v>7.4626865671641784</v>
      </c>
      <c r="F19" s="12">
        <f>SUMIF(список!$G$2:$G$388,анализ!$B19,список!I$2:I$388)</f>
        <v>19</v>
      </c>
      <c r="G19" s="12">
        <f>SUMIF(список!$G$2:$G$388,анализ!$B19,список!J$2:J$388)</f>
        <v>2</v>
      </c>
      <c r="H19" s="12">
        <f>SUMIF(список!$G$2:$G$388,анализ!$B19,список!K$2:K$388)</f>
        <v>1</v>
      </c>
      <c r="I19" s="12">
        <f>SUMIF(список!$G$2:$G$388,анализ!$B19,список!L$2:L$388)</f>
        <v>3</v>
      </c>
      <c r="J19" s="12">
        <f>SUMIF(список!$G$2:$G$388,анализ!$B19,список!M$2:M$388)</f>
        <v>0</v>
      </c>
      <c r="K19" s="12">
        <f>SUMIF(список!$G$2:$G$388,анализ!$B19,список!N$2:N$388)</f>
        <v>0</v>
      </c>
      <c r="L19" s="12">
        <f t="shared" si="2"/>
        <v>25</v>
      </c>
    </row>
    <row r="20" spans="1:12" x14ac:dyDescent="0.3">
      <c r="B20" s="8" t="s">
        <v>2</v>
      </c>
      <c r="C20" s="12">
        <f>COUNTIF(список!$G$2:$G$388,анализ!$B20)</f>
        <v>37</v>
      </c>
      <c r="D20" s="15">
        <f t="shared" si="1"/>
        <v>11.044776119402986</v>
      </c>
      <c r="F20" s="12">
        <f>SUMIF(список!$G$2:$G$388,анализ!$B20,список!I$2:I$388)</f>
        <v>15</v>
      </c>
      <c r="G20" s="12">
        <f>SUMIF(список!$G$2:$G$388,анализ!$B20,список!J$2:J$388)</f>
        <v>5</v>
      </c>
      <c r="H20" s="12">
        <f>SUMIF(список!$G$2:$G$388,анализ!$B20,список!K$2:K$388)</f>
        <v>2</v>
      </c>
      <c r="I20" s="12">
        <f>SUMIF(список!$G$2:$G$388,анализ!$B20,список!L$2:L$388)</f>
        <v>14</v>
      </c>
      <c r="J20" s="12">
        <f>SUMIF(список!$G$2:$G$388,анализ!$B20,список!M$2:M$388)</f>
        <v>0</v>
      </c>
      <c r="K20" s="12">
        <f>SUMIF(список!$G$2:$G$388,анализ!$B20,список!N$2:N$388)</f>
        <v>1</v>
      </c>
      <c r="L20" s="12">
        <f t="shared" si="2"/>
        <v>37</v>
      </c>
    </row>
    <row r="21" spans="1:12" x14ac:dyDescent="0.3">
      <c r="C21" s="9">
        <f>SUM(C9:C20)</f>
        <v>335</v>
      </c>
      <c r="F21" s="9">
        <f>SUM(F9:F20)</f>
        <v>141</v>
      </c>
      <c r="G21" s="9">
        <f t="shared" ref="G21:L21" si="3">SUM(G9:G20)</f>
        <v>41</v>
      </c>
      <c r="H21" s="9">
        <f t="shared" si="3"/>
        <v>23</v>
      </c>
      <c r="I21" s="9">
        <f t="shared" si="3"/>
        <v>105</v>
      </c>
      <c r="J21" s="9">
        <f t="shared" si="3"/>
        <v>20</v>
      </c>
      <c r="K21" s="9">
        <f t="shared" si="3"/>
        <v>5</v>
      </c>
      <c r="L21" s="9">
        <f t="shared" si="3"/>
        <v>335</v>
      </c>
    </row>
    <row r="22" spans="1:12" x14ac:dyDescent="0.3">
      <c r="F22" s="33">
        <f>F21+G21</f>
        <v>182</v>
      </c>
      <c r="G22" s="33"/>
      <c r="H22" s="33">
        <f>H21+I21</f>
        <v>128</v>
      </c>
      <c r="I22" s="33"/>
      <c r="J22" s="33">
        <f>J21+K21</f>
        <v>25</v>
      </c>
      <c r="K22" s="33"/>
    </row>
    <row r="24" spans="1:12" ht="26.4" customHeight="1" x14ac:dyDescent="0.3">
      <c r="A24" s="8" t="s">
        <v>734</v>
      </c>
      <c r="B24" s="8" t="s">
        <v>625</v>
      </c>
      <c r="C24" s="8" t="s">
        <v>623</v>
      </c>
      <c r="D24" s="8" t="s">
        <v>624</v>
      </c>
    </row>
    <row r="25" spans="1:12" x14ac:dyDescent="0.3">
      <c r="A25" s="26">
        <v>1</v>
      </c>
      <c r="B25" s="8" t="s">
        <v>47</v>
      </c>
      <c r="C25" s="23">
        <f>COUNTIF(список!$C$2:$C$388,анализ!B25)</f>
        <v>24</v>
      </c>
      <c r="D25" s="14">
        <f t="shared" ref="D25:D56" si="4">C25/$C$57*100</f>
        <v>7.1641791044776122</v>
      </c>
      <c r="E25" s="27">
        <f>C25</f>
        <v>24</v>
      </c>
    </row>
    <row r="26" spans="1:12" x14ac:dyDescent="0.3">
      <c r="A26" s="26">
        <f>A25+1</f>
        <v>2</v>
      </c>
      <c r="B26" s="8" t="s">
        <v>169</v>
      </c>
      <c r="C26" s="23">
        <f>COUNTIF(список!$C$2:$C$388,анализ!B26)</f>
        <v>14</v>
      </c>
      <c r="D26" s="14">
        <f t="shared" si="4"/>
        <v>4.1791044776119408</v>
      </c>
      <c r="E26" s="27">
        <f>C26</f>
        <v>14</v>
      </c>
    </row>
    <row r="27" spans="1:12" x14ac:dyDescent="0.3">
      <c r="A27" s="26">
        <f t="shared" ref="A27:A56" si="5">A26+1</f>
        <v>3</v>
      </c>
      <c r="B27" s="8" t="s">
        <v>508</v>
      </c>
      <c r="C27" s="23">
        <f>COUNTIF(список!$C$2:$C$388,анализ!B27)</f>
        <v>3</v>
      </c>
      <c r="D27" s="14">
        <f t="shared" si="4"/>
        <v>0.89552238805970152</v>
      </c>
      <c r="E27" s="27"/>
    </row>
    <row r="28" spans="1:12" x14ac:dyDescent="0.3">
      <c r="A28" s="26">
        <f t="shared" si="5"/>
        <v>4</v>
      </c>
      <c r="B28" s="8" t="s">
        <v>335</v>
      </c>
      <c r="C28" s="23">
        <f>COUNTIF(список!$C$2:$C$388,анализ!B28)</f>
        <v>20</v>
      </c>
      <c r="D28" s="14">
        <f t="shared" si="4"/>
        <v>5.9701492537313428</v>
      </c>
      <c r="E28" s="27">
        <f>C28</f>
        <v>20</v>
      </c>
    </row>
    <row r="29" spans="1:12" x14ac:dyDescent="0.3">
      <c r="A29" s="26">
        <f t="shared" si="5"/>
        <v>5</v>
      </c>
      <c r="B29" s="8" t="s">
        <v>256</v>
      </c>
      <c r="C29" s="23">
        <f>COUNTIF(список!$C$2:$C$388,анализ!B29)</f>
        <v>1</v>
      </c>
      <c r="D29" s="14">
        <f t="shared" si="4"/>
        <v>0.29850746268656719</v>
      </c>
      <c r="E29" s="27"/>
    </row>
    <row r="30" spans="1:12" x14ac:dyDescent="0.3">
      <c r="A30" s="26">
        <f t="shared" si="5"/>
        <v>6</v>
      </c>
      <c r="B30" s="8" t="s">
        <v>189</v>
      </c>
      <c r="C30" s="23">
        <f>COUNTIF(список!$C$2:$C$388,анализ!B30)</f>
        <v>1</v>
      </c>
      <c r="D30" s="14">
        <f t="shared" si="4"/>
        <v>0.29850746268656719</v>
      </c>
      <c r="E30" s="27"/>
    </row>
    <row r="31" spans="1:12" x14ac:dyDescent="0.3">
      <c r="A31" s="26">
        <f t="shared" si="5"/>
        <v>7</v>
      </c>
      <c r="B31" s="8" t="s">
        <v>733</v>
      </c>
      <c r="C31" s="26">
        <f>COUNTIF(список!$C$2:$C$388,анализ!B31)</f>
        <v>8</v>
      </c>
      <c r="D31" s="14">
        <f t="shared" si="4"/>
        <v>2.3880597014925375</v>
      </c>
      <c r="E31" s="27"/>
    </row>
    <row r="32" spans="1:12" x14ac:dyDescent="0.3">
      <c r="A32" s="26">
        <f t="shared" si="5"/>
        <v>8</v>
      </c>
      <c r="B32" s="8" t="s">
        <v>24</v>
      </c>
      <c r="C32" s="23">
        <f>COUNTIF(список!$C$2:$C$388,анализ!B32)</f>
        <v>26</v>
      </c>
      <c r="D32" s="14">
        <f t="shared" si="4"/>
        <v>7.7611940298507456</v>
      </c>
      <c r="E32" s="27">
        <f>C32</f>
        <v>26</v>
      </c>
    </row>
    <row r="33" spans="1:5" x14ac:dyDescent="0.3">
      <c r="A33" s="26">
        <f t="shared" si="5"/>
        <v>9</v>
      </c>
      <c r="B33" s="8" t="s">
        <v>64</v>
      </c>
      <c r="C33" s="23">
        <f>COUNTIF(список!$C$2:$C$388,анализ!B33)</f>
        <v>11</v>
      </c>
      <c r="D33" s="14">
        <f t="shared" si="4"/>
        <v>3.2835820895522385</v>
      </c>
      <c r="E33" s="28">
        <f>C33</f>
        <v>11</v>
      </c>
    </row>
    <row r="34" spans="1:5" x14ac:dyDescent="0.3">
      <c r="A34" s="26">
        <f t="shared" si="5"/>
        <v>10</v>
      </c>
      <c r="B34" s="8" t="s">
        <v>132</v>
      </c>
      <c r="C34" s="23">
        <f>COUNTIF(список!$C$2:$C$388,анализ!B34)</f>
        <v>60</v>
      </c>
      <c r="D34" s="14">
        <f t="shared" si="4"/>
        <v>17.910447761194028</v>
      </c>
      <c r="E34" s="27">
        <f>C34</f>
        <v>60</v>
      </c>
    </row>
    <row r="35" spans="1:5" x14ac:dyDescent="0.3">
      <c r="A35" s="26">
        <f t="shared" si="5"/>
        <v>11</v>
      </c>
      <c r="B35" s="8" t="s">
        <v>291</v>
      </c>
      <c r="C35" s="23">
        <f>COUNTIF(список!$C$2:$C$388,анализ!B35)</f>
        <v>3</v>
      </c>
      <c r="D35" s="14">
        <f t="shared" si="4"/>
        <v>0.89552238805970152</v>
      </c>
      <c r="E35" s="27"/>
    </row>
    <row r="36" spans="1:5" x14ac:dyDescent="0.3">
      <c r="A36" s="26">
        <f t="shared" si="5"/>
        <v>12</v>
      </c>
      <c r="B36" s="8" t="s">
        <v>181</v>
      </c>
      <c r="C36" s="23">
        <f>COUNTIF(список!$C$2:$C$388,анализ!B36)</f>
        <v>2</v>
      </c>
      <c r="D36" s="14">
        <f t="shared" si="4"/>
        <v>0.59701492537313439</v>
      </c>
      <c r="E36" s="27"/>
    </row>
    <row r="37" spans="1:5" x14ac:dyDescent="0.3">
      <c r="A37" s="26">
        <f t="shared" si="5"/>
        <v>13</v>
      </c>
      <c r="B37" s="8" t="s">
        <v>61</v>
      </c>
      <c r="C37" s="23">
        <f>COUNTIF(список!$C$2:$C$388,анализ!B37)</f>
        <v>13</v>
      </c>
      <c r="D37" s="14">
        <f t="shared" si="4"/>
        <v>3.8805970149253728</v>
      </c>
      <c r="E37" s="27">
        <f>C37</f>
        <v>13</v>
      </c>
    </row>
    <row r="38" spans="1:5" x14ac:dyDescent="0.3">
      <c r="A38" s="26">
        <f t="shared" si="5"/>
        <v>14</v>
      </c>
      <c r="B38" s="8" t="s">
        <v>92</v>
      </c>
      <c r="C38" s="23">
        <f>COUNTIF(список!$C$2:$C$388,анализ!B38)</f>
        <v>1</v>
      </c>
      <c r="D38" s="14">
        <f t="shared" si="4"/>
        <v>0.29850746268656719</v>
      </c>
      <c r="E38" s="27"/>
    </row>
    <row r="39" spans="1:5" x14ac:dyDescent="0.3">
      <c r="A39" s="26">
        <f t="shared" si="5"/>
        <v>15</v>
      </c>
      <c r="B39" s="8" t="s">
        <v>598</v>
      </c>
      <c r="C39" s="23">
        <f>COUNTIF(список!$C$2:$C$388,анализ!B39)</f>
        <v>25</v>
      </c>
      <c r="D39" s="14">
        <f t="shared" si="4"/>
        <v>7.4626865671641784</v>
      </c>
      <c r="E39" s="27">
        <f>C39</f>
        <v>25</v>
      </c>
    </row>
    <row r="40" spans="1:5" x14ac:dyDescent="0.3">
      <c r="A40" s="26">
        <f t="shared" si="5"/>
        <v>16</v>
      </c>
      <c r="B40" s="8" t="s">
        <v>633</v>
      </c>
      <c r="C40" s="25">
        <f>COUNTIF(список!$C$2:$C$388,анализ!B40)</f>
        <v>31</v>
      </c>
      <c r="D40" s="14">
        <f t="shared" si="4"/>
        <v>9.2537313432835813</v>
      </c>
      <c r="E40" s="27">
        <f>C40</f>
        <v>31</v>
      </c>
    </row>
    <row r="41" spans="1:5" x14ac:dyDescent="0.3">
      <c r="A41" s="26">
        <f t="shared" si="5"/>
        <v>17</v>
      </c>
      <c r="B41" s="8" t="s">
        <v>561</v>
      </c>
      <c r="C41" s="23">
        <f>COUNTIF(список!$C$2:$C$388,анализ!B41)</f>
        <v>6</v>
      </c>
      <c r="D41" s="14">
        <f t="shared" si="4"/>
        <v>1.791044776119403</v>
      </c>
      <c r="E41" s="27">
        <f>C41</f>
        <v>6</v>
      </c>
    </row>
    <row r="42" spans="1:5" x14ac:dyDescent="0.3">
      <c r="A42" s="26">
        <f t="shared" si="5"/>
        <v>18</v>
      </c>
      <c r="B42" s="8" t="s">
        <v>648</v>
      </c>
      <c r="C42" s="23">
        <f>COUNTIF(список!$C$2:$C$388,анализ!B42)</f>
        <v>2</v>
      </c>
      <c r="D42" s="14">
        <f t="shared" si="4"/>
        <v>0.59701492537313439</v>
      </c>
      <c r="E42" s="27"/>
    </row>
    <row r="43" spans="1:5" x14ac:dyDescent="0.3">
      <c r="A43" s="26">
        <f t="shared" si="5"/>
        <v>19</v>
      </c>
      <c r="B43" s="8" t="s">
        <v>177</v>
      </c>
      <c r="C43" s="23">
        <f>COUNTIF(список!$C$2:$C$388,анализ!B43)</f>
        <v>12</v>
      </c>
      <c r="D43" s="14">
        <f t="shared" si="4"/>
        <v>3.5820895522388061</v>
      </c>
      <c r="E43" s="27">
        <f>C43</f>
        <v>12</v>
      </c>
    </row>
    <row r="44" spans="1:5" x14ac:dyDescent="0.3">
      <c r="A44" s="26">
        <f t="shared" si="5"/>
        <v>20</v>
      </c>
      <c r="B44" s="8" t="s">
        <v>629</v>
      </c>
      <c r="C44" s="24">
        <f>COUNTIF(список!$C$2:$C$388,анализ!B44)</f>
        <v>21</v>
      </c>
      <c r="D44" s="14">
        <f t="shared" si="4"/>
        <v>6.2686567164179099</v>
      </c>
      <c r="E44" s="27">
        <f>C44</f>
        <v>21</v>
      </c>
    </row>
    <row r="45" spans="1:5" x14ac:dyDescent="0.3">
      <c r="A45" s="26">
        <f t="shared" si="5"/>
        <v>21</v>
      </c>
      <c r="B45" s="8" t="s">
        <v>324</v>
      </c>
      <c r="C45" s="23">
        <f>COUNTIF(список!$C$2:$C$388,анализ!B45)</f>
        <v>1</v>
      </c>
      <c r="D45" s="14">
        <f t="shared" si="4"/>
        <v>0.29850746268656719</v>
      </c>
      <c r="E45" s="27"/>
    </row>
    <row r="46" spans="1:5" x14ac:dyDescent="0.3">
      <c r="A46" s="26">
        <f t="shared" si="5"/>
        <v>22</v>
      </c>
      <c r="B46" s="8" t="s">
        <v>115</v>
      </c>
      <c r="C46" s="23">
        <f>COUNTIF(список!$C$2:$C$388,анализ!B46)</f>
        <v>2</v>
      </c>
      <c r="D46" s="14">
        <f t="shared" si="4"/>
        <v>0.59701492537313439</v>
      </c>
      <c r="E46" s="27"/>
    </row>
    <row r="47" spans="1:5" x14ac:dyDescent="0.3">
      <c r="A47" s="26">
        <f t="shared" si="5"/>
        <v>23</v>
      </c>
      <c r="B47" s="8" t="s">
        <v>297</v>
      </c>
      <c r="C47" s="23">
        <f>COUNTIF(список!$C$2:$C$388,анализ!B47)</f>
        <v>2</v>
      </c>
      <c r="D47" s="14">
        <f t="shared" si="4"/>
        <v>0.59701492537313439</v>
      </c>
      <c r="E47" s="27"/>
    </row>
    <row r="48" spans="1:5" x14ac:dyDescent="0.3">
      <c r="A48" s="26">
        <f t="shared" si="5"/>
        <v>24</v>
      </c>
      <c r="B48" s="8" t="s">
        <v>240</v>
      </c>
      <c r="C48" s="23">
        <f>COUNTIF(список!$C$2:$C$388,анализ!B48)</f>
        <v>1</v>
      </c>
      <c r="D48" s="14">
        <f t="shared" si="4"/>
        <v>0.29850746268656719</v>
      </c>
      <c r="E48" s="27"/>
    </row>
    <row r="49" spans="1:5" x14ac:dyDescent="0.3">
      <c r="A49" s="26">
        <f t="shared" si="5"/>
        <v>25</v>
      </c>
      <c r="B49" s="8" t="s">
        <v>571</v>
      </c>
      <c r="C49" s="23">
        <f>COUNTIF(список!$C$2:$C$388,анализ!B49)</f>
        <v>3</v>
      </c>
      <c r="D49" s="14">
        <f t="shared" si="4"/>
        <v>0.89552238805970152</v>
      </c>
      <c r="E49" s="27"/>
    </row>
    <row r="50" spans="1:5" x14ac:dyDescent="0.3">
      <c r="A50" s="26">
        <f t="shared" si="5"/>
        <v>26</v>
      </c>
      <c r="B50" s="8" t="s">
        <v>32</v>
      </c>
      <c r="C50" s="23">
        <f>COUNTIF(список!$C$2:$C$388,анализ!B50)</f>
        <v>8</v>
      </c>
      <c r="D50" s="14">
        <f t="shared" si="4"/>
        <v>2.3880597014925375</v>
      </c>
      <c r="E50" s="27">
        <f>C50</f>
        <v>8</v>
      </c>
    </row>
    <row r="51" spans="1:5" x14ac:dyDescent="0.3">
      <c r="A51" s="26">
        <f t="shared" si="5"/>
        <v>27</v>
      </c>
      <c r="B51" s="8" t="s">
        <v>122</v>
      </c>
      <c r="C51" s="23">
        <f>COUNTIF(список!$C$2:$C$388,анализ!B51)</f>
        <v>1</v>
      </c>
      <c r="D51" s="14">
        <f t="shared" si="4"/>
        <v>0.29850746268656719</v>
      </c>
      <c r="E51" s="27"/>
    </row>
    <row r="52" spans="1:5" x14ac:dyDescent="0.3">
      <c r="A52" s="26">
        <f t="shared" si="5"/>
        <v>28</v>
      </c>
      <c r="B52" s="8" t="s">
        <v>73</v>
      </c>
      <c r="C52" s="23">
        <f>COUNTIF(список!$C$2:$C$388,анализ!B52)</f>
        <v>17</v>
      </c>
      <c r="D52" s="14">
        <f t="shared" si="4"/>
        <v>5.0746268656716413</v>
      </c>
      <c r="E52" s="27">
        <f>C52</f>
        <v>17</v>
      </c>
    </row>
    <row r="53" spans="1:5" x14ac:dyDescent="0.3">
      <c r="A53" s="26">
        <f t="shared" si="5"/>
        <v>29</v>
      </c>
      <c r="B53" s="8" t="s">
        <v>192</v>
      </c>
      <c r="C53" s="23">
        <f>COUNTIF(список!$C$2:$C$388,анализ!B53)</f>
        <v>8</v>
      </c>
      <c r="D53" s="14">
        <f t="shared" si="4"/>
        <v>2.3880597014925375</v>
      </c>
      <c r="E53" s="27"/>
    </row>
    <row r="54" spans="1:5" x14ac:dyDescent="0.3">
      <c r="A54" s="26">
        <f t="shared" si="5"/>
        <v>30</v>
      </c>
      <c r="B54" s="8" t="s">
        <v>230</v>
      </c>
      <c r="C54" s="23">
        <f>COUNTIF(список!$C$2:$C$388,анализ!B54)</f>
        <v>3</v>
      </c>
      <c r="D54" s="14">
        <f t="shared" si="4"/>
        <v>0.89552238805970152</v>
      </c>
      <c r="E54" s="27"/>
    </row>
    <row r="55" spans="1:5" x14ac:dyDescent="0.3">
      <c r="A55" s="26">
        <f t="shared" si="5"/>
        <v>31</v>
      </c>
      <c r="B55" s="8" t="s">
        <v>300</v>
      </c>
      <c r="C55" s="23">
        <f>COUNTIF(список!$C$2:$C$388,анализ!B55)</f>
        <v>2</v>
      </c>
      <c r="D55" s="14">
        <f t="shared" si="4"/>
        <v>0.59701492537313439</v>
      </c>
      <c r="E55" s="27"/>
    </row>
    <row r="56" spans="1:5" x14ac:dyDescent="0.3">
      <c r="A56" s="26">
        <f t="shared" si="5"/>
        <v>32</v>
      </c>
      <c r="B56" s="8" t="s">
        <v>55</v>
      </c>
      <c r="C56" s="23">
        <f>COUNTIF(список!$C$2:$C$388,анализ!B56)</f>
        <v>3</v>
      </c>
      <c r="D56" s="14">
        <f t="shared" si="4"/>
        <v>0.89552238805970152</v>
      </c>
      <c r="E56" s="27"/>
    </row>
    <row r="57" spans="1:5" x14ac:dyDescent="0.3">
      <c r="C57" s="23">
        <f>SUM(C25:C56)</f>
        <v>335</v>
      </c>
      <c r="E57" s="27">
        <f>SUM(E25:E56)</f>
        <v>288</v>
      </c>
    </row>
    <row r="58" spans="1:5" x14ac:dyDescent="0.3">
      <c r="E58" s="28">
        <f>E57/C57*100</f>
        <v>85.970149253731336</v>
      </c>
    </row>
  </sheetData>
  <mergeCells count="6">
    <mergeCell ref="F7:G7"/>
    <mergeCell ref="H7:I7"/>
    <mergeCell ref="J7:K7"/>
    <mergeCell ref="F22:G22"/>
    <mergeCell ref="H22:I22"/>
    <mergeCell ref="J22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2</vt:i4>
      </vt:variant>
    </vt:vector>
  </HeadingPairs>
  <TitlesOfParts>
    <vt:vector size="4" baseType="lpstr">
      <vt:lpstr>список</vt:lpstr>
      <vt:lpstr>анализ</vt:lpstr>
      <vt:lpstr>Д_уровни</vt:lpstr>
      <vt:lpstr>Д_профили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dcterms:created xsi:type="dcterms:W3CDTF">2017-12-18T11:07:03Z</dcterms:created>
  <dcterms:modified xsi:type="dcterms:W3CDTF">2018-03-19T09:34:31Z</dcterms:modified>
</cp:coreProperties>
</file>